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B7CC98C6-1A87-4C9C-981F-060748515A51}"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20" r:id="rId4"/>
    <sheet name="Plan de Acción" sheetId="8" r:id="rId5"/>
  </sheets>
  <externalReferences>
    <externalReference r:id="rId6"/>
  </externalReferences>
  <definedNames>
    <definedName name="_xlnm._FilterDatabase" localSheetId="2" hidden="1">Autodiagnóstico!$A$9:$R$10</definedName>
    <definedName name="Acciones_Categoría_3">'[1]Ponderaciones y parámetros'!$K$6:$N$6</definedName>
    <definedName name="Nombre" localSheetId="1">#REF!</definedName>
    <definedName name="Nombre">#REF!</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 i="15" l="1"/>
  <c r="F11" i="15"/>
  <c r="G7" i="15"/>
  <c r="F10" i="8" l="1"/>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F115" i="8"/>
  <c r="F116" i="8"/>
  <c r="F117" i="8"/>
  <c r="F118" i="8"/>
  <c r="F119" i="8"/>
  <c r="F120" i="8"/>
  <c r="F121" i="8"/>
  <c r="F122" i="8"/>
  <c r="F123" i="8"/>
  <c r="F124" i="8"/>
  <c r="F125" i="8"/>
  <c r="F126" i="8"/>
  <c r="F9" i="8"/>
  <c r="F8" i="8"/>
  <c r="E123" i="8"/>
  <c r="E124" i="8"/>
  <c r="E125" i="8"/>
  <c r="E126" i="8"/>
  <c r="E11" i="8"/>
  <c r="E12" i="8"/>
  <c r="E13" i="8"/>
  <c r="E14" i="8"/>
  <c r="E15" i="8"/>
  <c r="E16" i="8"/>
  <c r="E17" i="8"/>
  <c r="E18" i="8"/>
  <c r="E19" i="8"/>
  <c r="E20" i="8"/>
  <c r="E21" i="8"/>
  <c r="E22" i="8"/>
  <c r="E23" i="8"/>
  <c r="E24" i="8"/>
  <c r="E25" i="8"/>
  <c r="E26" i="8"/>
  <c r="E27" i="8"/>
  <c r="E28" i="8"/>
  <c r="E29" i="8"/>
  <c r="E30" i="8"/>
  <c r="E31" i="8"/>
  <c r="E32" i="8"/>
  <c r="E33" i="8"/>
  <c r="E34" i="8"/>
  <c r="E35" i="8"/>
  <c r="E36" i="8"/>
  <c r="E37" i="8"/>
  <c r="E38" i="8"/>
  <c r="E39" i="8"/>
  <c r="E40" i="8"/>
  <c r="E41" i="8"/>
  <c r="E42" i="8"/>
  <c r="E43" i="8"/>
  <c r="E44" i="8"/>
  <c r="E45" i="8"/>
  <c r="E46" i="8"/>
  <c r="E47" i="8"/>
  <c r="E48" i="8"/>
  <c r="E49" i="8"/>
  <c r="E50" i="8"/>
  <c r="E51" i="8"/>
  <c r="E52" i="8"/>
  <c r="E53" i="8"/>
  <c r="E54" i="8"/>
  <c r="E55" i="8"/>
  <c r="E56" i="8"/>
  <c r="E57" i="8"/>
  <c r="E58" i="8"/>
  <c r="E59" i="8"/>
  <c r="E60" i="8"/>
  <c r="E61" i="8"/>
  <c r="E62" i="8"/>
  <c r="E63" i="8"/>
  <c r="E64" i="8"/>
  <c r="E65" i="8"/>
  <c r="E66" i="8"/>
  <c r="E67" i="8"/>
  <c r="E68" i="8"/>
  <c r="E69" i="8"/>
  <c r="E70" i="8"/>
  <c r="E71" i="8"/>
  <c r="E72" i="8"/>
  <c r="E73" i="8"/>
  <c r="E74" i="8"/>
  <c r="E75" i="8"/>
  <c r="E76" i="8"/>
  <c r="E77" i="8"/>
  <c r="E78" i="8"/>
  <c r="E79" i="8"/>
  <c r="E80" i="8"/>
  <c r="E81" i="8"/>
  <c r="E82" i="8"/>
  <c r="E83" i="8"/>
  <c r="E84" i="8"/>
  <c r="E85" i="8"/>
  <c r="E86" i="8"/>
  <c r="E87" i="8"/>
  <c r="E88" i="8"/>
  <c r="E89" i="8"/>
  <c r="E90" i="8"/>
  <c r="E91" i="8"/>
  <c r="E92" i="8"/>
  <c r="E93" i="8"/>
  <c r="E94" i="8"/>
  <c r="E95" i="8"/>
  <c r="E96" i="8"/>
  <c r="E97" i="8"/>
  <c r="E98" i="8"/>
  <c r="E99" i="8"/>
  <c r="E100" i="8"/>
  <c r="E101" i="8"/>
  <c r="E102" i="8"/>
  <c r="E103" i="8"/>
  <c r="E104" i="8"/>
  <c r="E105" i="8"/>
  <c r="E106" i="8"/>
  <c r="E107" i="8"/>
  <c r="E108" i="8"/>
  <c r="E109" i="8"/>
  <c r="E110" i="8"/>
  <c r="E111" i="8"/>
  <c r="E112" i="8"/>
  <c r="E113" i="8"/>
  <c r="E114" i="8"/>
  <c r="E115" i="8"/>
  <c r="E116" i="8"/>
  <c r="E117" i="8"/>
  <c r="E118" i="8"/>
  <c r="E119" i="8"/>
  <c r="E120" i="8"/>
  <c r="E121" i="8"/>
  <c r="E122" i="8"/>
  <c r="E10" i="8"/>
  <c r="E9" i="8"/>
  <c r="E8" i="8"/>
  <c r="K159" i="20"/>
  <c r="K158" i="20"/>
  <c r="K157" i="20"/>
  <c r="K156" i="20"/>
  <c r="K155" i="20"/>
  <c r="K151" i="20"/>
  <c r="J135" i="20"/>
  <c r="J134" i="20"/>
  <c r="J133" i="20"/>
  <c r="J132" i="20"/>
  <c r="J131" i="20"/>
  <c r="K127" i="20"/>
  <c r="J110" i="20"/>
  <c r="J109" i="20"/>
  <c r="J108" i="20"/>
  <c r="J107" i="20"/>
  <c r="J106" i="20"/>
  <c r="K102" i="20"/>
  <c r="J85" i="20"/>
  <c r="J84" i="20"/>
  <c r="J83" i="20"/>
  <c r="J82" i="20"/>
  <c r="J81" i="20"/>
  <c r="J77" i="20"/>
  <c r="J52" i="20"/>
  <c r="J57" i="20"/>
  <c r="J58" i="20"/>
  <c r="J59" i="20"/>
  <c r="J60" i="20"/>
  <c r="J61" i="20"/>
  <c r="J38" i="20"/>
  <c r="J37" i="20"/>
  <c r="J36" i="20"/>
  <c r="J35" i="20"/>
  <c r="D107" i="15"/>
  <c r="L38" i="20" s="1"/>
  <c r="D87" i="15"/>
  <c r="L37" i="20" s="1"/>
  <c r="D64" i="15"/>
  <c r="L36" i="20" s="1"/>
  <c r="D36" i="15"/>
  <c r="L35" i="20" s="1"/>
  <c r="F16" i="15"/>
  <c r="L58" i="20" s="1"/>
  <c r="F126" i="15"/>
  <c r="M159" i="20" s="1"/>
  <c r="F122" i="15"/>
  <c r="M158" i="20" s="1"/>
  <c r="F119" i="15"/>
  <c r="M157" i="20" s="1"/>
  <c r="F116" i="15"/>
  <c r="M156" i="20" s="1"/>
  <c r="F107" i="15"/>
  <c r="M155" i="20" s="1"/>
  <c r="F103" i="15"/>
  <c r="L135" i="20" s="1"/>
  <c r="F98" i="15"/>
  <c r="L134" i="20" s="1"/>
  <c r="F92" i="15"/>
  <c r="L133" i="20" s="1"/>
  <c r="F90" i="15"/>
  <c r="L132" i="20" s="1"/>
  <c r="F87" i="15"/>
  <c r="L131" i="20" s="1"/>
  <c r="F82" i="15"/>
  <c r="L110" i="20" s="1"/>
  <c r="F74" i="15"/>
  <c r="L109" i="20" s="1"/>
  <c r="F69" i="15"/>
  <c r="L108" i="20" s="1"/>
  <c r="F67" i="15"/>
  <c r="L107" i="20" s="1"/>
  <c r="F64" i="15"/>
  <c r="L106" i="20" s="1"/>
  <c r="F59" i="15"/>
  <c r="L85" i="20" s="1"/>
  <c r="F50" i="15"/>
  <c r="L84" i="20" s="1"/>
  <c r="F46" i="15"/>
  <c r="L83" i="20" s="1"/>
  <c r="F41" i="15"/>
  <c r="L82" i="20" s="1"/>
  <c r="F36" i="15" l="1"/>
  <c r="L81" i="20" s="1"/>
  <c r="F31" i="15"/>
  <c r="L61" i="20" s="1"/>
  <c r="F25" i="15"/>
  <c r="L60" i="20" s="1"/>
  <c r="L57" i="20"/>
  <c r="L34" i="20" l="1"/>
  <c r="J34" i="20" l="1"/>
  <c r="F20" i="15" l="1"/>
  <c r="L59" i="20" s="1"/>
  <c r="K12" i="20"/>
  <c r="I12" i="20" l="1"/>
</calcChain>
</file>

<file path=xl/sharedStrings.xml><?xml version="1.0" encoding="utf-8"?>
<sst xmlns="http://schemas.openxmlformats.org/spreadsheetml/2006/main" count="393" uniqueCount="297">
  <si>
    <t>GUÍAS Y NORMAS TÉCNICAS</t>
  </si>
  <si>
    <t>BUENAS PRÁCTICAS E INNOVACIÓN</t>
  </si>
  <si>
    <t>Puntaje actual</t>
  </si>
  <si>
    <t>ACTIVIDADES DE GESTIÓN</t>
  </si>
  <si>
    <t/>
  </si>
  <si>
    <t>ENTIDAD</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</si>
  <si>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</si>
  <si>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</si>
  <si>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</si>
  <si>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</si>
  <si>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</si>
  <si>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</si>
  <si>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</si>
  <si>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</si>
  <si>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</si>
  <si>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</si>
  <si>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</si>
  <si>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</si>
  <si>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</si>
  <si>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</si>
  <si>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</si>
  <si>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</si>
  <si>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CALIFICACIÓN TOTAL</t>
  </si>
  <si>
    <t>Acciones</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</si>
  <si>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</si>
  <si>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</si>
  <si>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</si>
  <si>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</si>
  <si>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</si>
  <si>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</si>
  <si>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3. Calificación por categorías:</t>
  </si>
  <si>
    <t xml:space="preserve">AUTODIAGNÓSTICO DE GESTIÓN </t>
  </si>
  <si>
    <t>Categorías</t>
  </si>
  <si>
    <t xml:space="preserve">Esta hoja contiene un cuadro que le permitirá establecer una planeación y una ruta de acción, con base en las actividades de gestión que fueron evaluadas. </t>
  </si>
  <si>
    <t xml:space="preserve">Aunque el cuadro puede ser diligenciado en su totalidad, se recomienda iniciar y darle prioridad a aquellas actividades que obtuvieron menores puntajes y que se encuentran en color rojo, naranja y amarillo. </t>
  </si>
  <si>
    <t>1. Calificación total:</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</si>
  <si>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</si>
  <si>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</si>
  <si>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</si>
  <si>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</si>
  <si>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DISEÑE ALTERNATIVAS DE MEJORA</t>
  </si>
  <si>
    <t>MEJORAS A IMPLEMENTAR
(INCLUIR PLAZO DE LA IMPLEMENTACIÓN)</t>
  </si>
  <si>
    <t>EVALUACIÓN DE LA EFICACIA DE
LAS ACCIONES IMPLEMENTADAS</t>
  </si>
  <si>
    <t>POLÍTICA CONTROL INTERNO</t>
  </si>
  <si>
    <t>AUTODIAGNÓSTICO DE GESTIÓN POLÍTICA DE CONTROL INTERNO</t>
  </si>
  <si>
    <t>RESULTADOS POLÍTICA CONTROL INTERNO</t>
  </si>
  <si>
    <t>AUTODIAGNÓSTICO GESTIÓN POLÍTICA DE CONTROL INTERNO</t>
  </si>
  <si>
    <t>PLAN DE ACCIÓN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</si>
  <si>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</si>
  <si>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</si>
  <si>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</si>
  <si>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</si>
  <si>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</si>
  <si>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</si>
  <si>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</si>
  <si>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</si>
  <si>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</si>
  <si>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</si>
  <si>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</si>
  <si>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</si>
  <si>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</si>
  <si>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</si>
  <si>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</si>
  <si>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Plan de Acción:</t>
  </si>
  <si>
    <t>Diseñar alternativas de mejora</t>
  </si>
  <si>
    <t>Definir las mejoras a implementar, incluyendo el plazo y los responsables de la implementación</t>
  </si>
  <si>
    <t>Evaluar la eficacia de las acciones implementadas y volver a diligenciar el autodiagnóstico</t>
  </si>
  <si>
    <t>COMPONENTES</t>
  </si>
  <si>
    <t xml:space="preserve">2. Calificación por componentes: </t>
  </si>
  <si>
    <t>Categorías del componente 1:</t>
  </si>
  <si>
    <t>Categorías del componente 2</t>
  </si>
  <si>
    <t>Categorías del componente 3:</t>
  </si>
  <si>
    <t>Categorías del componente 4:</t>
  </si>
  <si>
    <t>Categorías del componente 5:</t>
  </si>
  <si>
    <t>NORMATIVIDAD</t>
  </si>
  <si>
    <t>OTROS</t>
  </si>
  <si>
    <t>PLAN DE IMPLEMENTACIÓN CONTROL INTERNO</t>
  </si>
  <si>
    <t>AUTODIAGNÓSTICO</t>
  </si>
  <si>
    <t>GRÁFICAS</t>
  </si>
  <si>
    <t>Ambiente de Control</t>
  </si>
  <si>
    <t>Cumplir las funciones de supervisión del desempeño del Sistema de Control Interno y determinar las mejoras a que haya lugar, por parte del Comité Institucional de Coordinación de Control Interno</t>
  </si>
  <si>
    <t xml:space="preserve">Asumir la responsabilidad y el compromiso de establecer los niveles de responsabilidad y autoridad apropiados para la consecución de los objetivos institucionales, por parte de la alta dirección </t>
  </si>
  <si>
    <t>Dar carácter estratégico a la gestión del talento humano de manera que todas sus actividades estén alineadas con los objetivos de la entidad</t>
  </si>
  <si>
    <t>Asignar en personas idóneas, las responsabilidades para la gestión de los riesgos y del control</t>
  </si>
  <si>
    <t>Diseño adecuado y efectivo del componente Ambiente de Control</t>
  </si>
  <si>
    <t>Cumplir con los estándares de conducta y la práctica de los principios del servicio público</t>
  </si>
  <si>
    <t>Orientar el Direccionamiento Estratégico y la Planeación Institucional</t>
  </si>
  <si>
    <t>Determinar las políticas y estrategias que aseguran que la estructura, procesos, autoridad y responsabilidad estén claramente definidas para el logro de los objetivos de la entidad</t>
  </si>
  <si>
    <t>Desarrollar los mecanismos incorporados en la Gestión Estratégica del Talento Humano</t>
  </si>
  <si>
    <t>Responsabilidades del área de control interno</t>
  </si>
  <si>
    <t>Promover y cumplir, a través de su ejemplo, los estándares de conducta y la práctica de los principios del servicio público, en el marco de integridad</t>
  </si>
  <si>
    <t>Evaluar el cumplimiento de los estándares de conducta y la práctica de la integridad (valores) y principios del servicio público de sus equipos de trabajo</t>
  </si>
  <si>
    <t>Proveer información a la alta dirección sobre el funcionamiento de la entidad y el desempeño de los responsables en el cumplimiento de los objetivos, para tomar decisiones a que haya lugar</t>
  </si>
  <si>
    <t>Cumplir las políticas y estrategias establecidas para el desarrollo de los servidores a su cargo, evaluar su desempeño y establecer las medidas de mejora</t>
  </si>
  <si>
    <t>Asegurar que las personas y actividades a su cargo, estén adecuadamente alineadas con la administración</t>
  </si>
  <si>
    <t>Aplicar los estándares de conducta e Integridad (valores) y los principios del servicio público</t>
  </si>
  <si>
    <t>Facilitar la implementación, monitorear la apropiación de dichos estándares por parte de los servidores públicos y alertar a los líderes de proceso, cuando sea el caso</t>
  </si>
  <si>
    <t>Apoyar a la alta dirección, los gerentes públicos y los líderes de proceso para un adecuado y efectivo ejercicio de la gestión de los riesgos que afectan el cumplimiento de los objetivos y metas organizacionales</t>
  </si>
  <si>
    <t>Trabajar coordinadamente con los directivos y demás responsables del cumplimiento de los objetivos de la entidad</t>
  </si>
  <si>
    <t>Monitorear y supervisar el cumplimiento e impacto del plan de desarrollo del talento humano y determinar las acciones de mejora correspondientes, por parte del área de talento humano</t>
  </si>
  <si>
    <t>Analizar e informar a la alta dirección, los gerentes públicos y los líderes de proceso sobre los resultados de la evaluación del desempeño y se toman acciones de mejora y planes de mejoramiento individuales, rotación de personal</t>
  </si>
  <si>
    <t>Evaluar la eficacia de las estrategias de la entidad para promover la integridad en el servicio público, especialmente, si con ella se orienta efectivamente el comportamiento de los servidores hacia el cumplimiento de los estándares de conducta e Integridad (valores) y los principios del servicio público; y si apalancan una gestión permanente de los riesgos y la eficacia de los controles</t>
  </si>
  <si>
    <t>Evaluar el diseño y efectividad de los controles y provee información a la alta dirección y al Comité de Coordinación de Control Interno referente a la efectividad y utilidad de los mismos</t>
  </si>
  <si>
    <t>Proporcionar información sobre la idoneidad y efectividad del esquema operativo de la entidad, el flujo de información, las políticas de operación, y en general, el ejercicio de las responsabilidades en la consecución de los objetivos</t>
  </si>
  <si>
    <t>Ejercer la auditoría interna de manera técnica y acorde con las políticas y prácticas apropiadas</t>
  </si>
  <si>
    <t>Proporcionar información sobre el cumplimiento de responsabilidades específicas de control interno</t>
  </si>
  <si>
    <t>Gestión de los riesgos institucionales</t>
  </si>
  <si>
    <t>Diseño adecuado y efectivo del componente Gestión de Riesgos</t>
  </si>
  <si>
    <t xml:space="preserve">Brindar atención prioritaria a los riesgos de carácter negativo y de mayor impacto potencial </t>
  </si>
  <si>
    <t>Considerar la probabilidad de fraude que pueda afectar la adecuada gestión institucional</t>
  </si>
  <si>
    <t>Identificar y evaluar los cambios que pueden afectar los riesgos al Sistema de Control Interno</t>
  </si>
  <si>
    <t>Identificar acontecimientos potenciales que, de ocurrir, afectarían a la entidad</t>
  </si>
  <si>
    <t xml:space="preserve">Dar cumplimiento al artículo 73 de la Ley 1474 de 2011, relacionado con la prevención de los riesgos de corrupción, - mapa de riesgos de corrupción. </t>
  </si>
  <si>
    <t>Establecer objetivos institucionales alineados con el propósito fundamental, metas y estrategias de la entidad</t>
  </si>
  <si>
    <t>Establecer la Política de Administración del Riesgo</t>
  </si>
  <si>
    <t>Asumir la responsabilidad primaria del Sistema de Control Interno y de la identificación y evaluación de los cambios que podrían tener un impacto significativo en el mismo</t>
  </si>
  <si>
    <t>Específicamente el Comité Institucional de Coordinación de Control Interno, evaluar y dar línea sobre la administración de los riesgos en la entidad</t>
  </si>
  <si>
    <t>Realimentar a la alta dirección sobre el monitoreo y efectividad de la gestión del riesgo y de los controles. Así mismo, hacer seguimiento a su gestión, gestionar los riesgos y aplicar los controles</t>
  </si>
  <si>
    <t>Identificar y valorar los riesgos que pueden afectar el logro de los objetivos institucionales</t>
  </si>
  <si>
    <t>Definen y diseñan los controles a los riesgos</t>
  </si>
  <si>
    <t>A partir de la política de administración del riesgo, establecer sistemas de gestión de riesgos y las responsabilidades para controlar riesgos específicos bajo la supervisión de la alta dirección. Con base en esto, establecen los mapas de riesgos</t>
  </si>
  <si>
    <t>Identificar y controlar los riesgos relacionados con posibles actos de corrupción en el ejercicio de sus funciones y el cumplimiento de sus objetivos, así como en la prestación del servicio y/o relacionados con el logro de los objetivos. Implementan procesos para identificar, disuadir y detectar fraudes; y revisan la exposición de la entidad al fraude con el auditor interno de la entidad</t>
  </si>
  <si>
    <t>Informar sobre la incidencia de los riesgos en el logro de objetivos y evaluar si la valoración del riesgo es la apropiada</t>
  </si>
  <si>
    <t>Asegurar que las evaluaciones de riesgo y control incluyan riesgos de fraude</t>
  </si>
  <si>
    <t>Ayudar a la primera línea con evaluaciones del impacto de los cambios en el SCI</t>
  </si>
  <si>
    <t>Monitorear cambios en el riesgo legal, regulatorio y de cumplimiento</t>
  </si>
  <si>
    <t>Consolidar los seguimientos a los mapas de riesgo</t>
  </si>
  <si>
    <t>Establecer un líder de la gestión de riesgos para coordinar las actividades en esta materia</t>
  </si>
  <si>
    <t>Elaborar informes consolidados para las diversas partes interesadas</t>
  </si>
  <si>
    <t>Seguir los resultados de las acciones emprendidas para mitigar los riesgos, cuando haya lugar</t>
  </si>
  <si>
    <t>Los supervisores e interventores de contratos deben realizar seguimiento a los riesgos de estos e informar las alertas respectivas</t>
  </si>
  <si>
    <t>Asesorar en metodologías para la identificación y administración de los riesgos, en coordinación con la segunda línea de defensa</t>
  </si>
  <si>
    <t>Identificar y evaluar cambios que podrían tener un impacto significativo en el SCI, durante las evaluaciones periódicas de riesgos y en el curso del trabajo de auditoría interna</t>
  </si>
  <si>
    <t>Comunicar al Comité de Coordinación de Control Interno posibles cambios e impactos en la evaluación del riesgo, detectados en las auditorías</t>
  </si>
  <si>
    <t>Revisar la efectividad y la aplicación de controles, planes de contingencia y actividades de monitoreo vinculadas a riesgos claves de la entidad</t>
  </si>
  <si>
    <t>Alertar sobre la probabilidad de riesgo de fraude o corrupción en las áreas auditadas</t>
  </si>
  <si>
    <t xml:space="preserve">Actividades de Control </t>
  </si>
  <si>
    <t>Determinar acciones que contribuyan a mitigar todos los riesgos institucionales</t>
  </si>
  <si>
    <t xml:space="preserve">Definir controles en materia de tecnologías de la información y la comunicación TIC. </t>
  </si>
  <si>
    <t>Implementar políticas de operación mediante procedimientos u otros mecanismos que den cuenta de su aplicación en materia de control</t>
  </si>
  <si>
    <t>Establecer las políticas de operación encaminadas a controlar los riesgos que pueden llegar a incidir en el cumplimiento de los objetivos institucionales</t>
  </si>
  <si>
    <t>Hacer seguimiento a la adopción, implementación y aplicación de controles</t>
  </si>
  <si>
    <t>Mantener controles internos efectivos para ejecutar procedimientos de riesgo y control en el día a día</t>
  </si>
  <si>
    <t>Diseñar e implementar procedimientos detallados que sirvan como controles, a través de una estructura de responsabilidad en cascada, y supervisar la ejecución de esos procedimientos por parte de los servidores públicos a su cargo</t>
  </si>
  <si>
    <t>Establecer responsabilidades por las actividades de control y asegurar que personas competentes, con autoridad suficiente, efectúen dichas actividades con diligencia y de manera oportuna</t>
  </si>
  <si>
    <t>Asegurar que el personal responsable investigue y actúe sobre asuntos identificados como resultado de la ejecución de actividades de control</t>
  </si>
  <si>
    <t>Diseñar e implementar las respectivas actividades de control. Esto incluye reajustar y comunicar políticas y procedimientos relacionados con la tecnología y asegurar que los controles de TI son adecuados para apoyar el logro de los objetivos</t>
  </si>
  <si>
    <t>Asistir a la gerencia operativa en el desarrollo y comunicación de políticas y procedimientos</t>
  </si>
  <si>
    <t>Asegurar que los riesgos son monitoreados en relación con la política de administración de riesgo establecida para la entidad</t>
  </si>
  <si>
    <t>Revisar periódicamente las actividades de control para determinar su relevancia y actualizarlas de ser necesario</t>
  </si>
  <si>
    <t xml:space="preserve">Supervisar el cumplimiento de las políticas y procedimientos específicos establecidos por la primera línea </t>
  </si>
  <si>
    <t>Realizar monitoreo de los riesgos y controles tecnológicos</t>
  </si>
  <si>
    <t>Grupos como los departamentos de seguridad de la información también pueden desempeñar papeles importantes en la selección, desarrollo y mantenimiento de controles sobre la tecnología, según lo designado por la administración</t>
  </si>
  <si>
    <t>Establecer procesos para monitorear y evaluar el desarrollo de exposiciones al riesgo relacionadas con tecnología nueva y emergente</t>
  </si>
  <si>
    <t>Supervisar el cumplimiento de las políticas y procedimientos específicos establecidos por los gerentes públicos y líderes de proceso</t>
  </si>
  <si>
    <t>Verificar que los controles están diseñados e implementados de manera efectiva y operen como se pretende para controlar los riesgos</t>
  </si>
  <si>
    <t xml:space="preserve">Suministrar recomendaciones para mejorar la eficiencia y eficacia de los controles. </t>
  </si>
  <si>
    <t>Proporcionar seguridad razonable con respecto al diseño e implementación de políticas, procedimientos y otros controles</t>
  </si>
  <si>
    <t>Evaluar si los procesos de gobierno de TI de la entidad apoyan las estrategias y los objetivos de la entidad</t>
  </si>
  <si>
    <t>Proporcionar información sobre la eficiencia, efectividad e integridad de los controles tecnológicos y, según sea apropiado, puede recomendar mejoras a las actividades de control específicas</t>
  </si>
  <si>
    <t>Información y Comunicación</t>
  </si>
  <si>
    <t xml:space="preserve">Obtener, generar y utilizar información relevante y de calidad para apoyar el funcionamiento del control interno. </t>
  </si>
  <si>
    <t xml:space="preserve">Comunicar internamente la información requerida para apoyar el funcionamiento del Sistema de Control Interno. </t>
  </si>
  <si>
    <t xml:space="preserve">Comunicarse con los grupos de valor, sobre los aspectos claves que afectan el funcionamiento del control interno. </t>
  </si>
  <si>
    <t>Gestionar información que da cuenta de las actividades cotidianas, compartiéndola en toda la entidad</t>
  </si>
  <si>
    <t>Desarrollar y mantener procesos de comunicación facilitando que todas las personas entiendan y lleven a cabo sus responsabilidades de control interno</t>
  </si>
  <si>
    <t>Facilitar canales de comunicación, tales como líneas de denuncia que permiten la comunicación anónima o confidencial, como complemento a los canales normales</t>
  </si>
  <si>
    <t>Asegurar que entre los procesos fluya información relevante y oportuna, así como hacia los ciudadanos, organismos de control y otros externos</t>
  </si>
  <si>
    <t>Informar sobre la evaluación a la gestión institucional y a resultados</t>
  </si>
  <si>
    <t>Implementar métodos de comunicación efectiva</t>
  </si>
  <si>
    <t>Recopilar información y comunicarla de manera resumida a la primera y la tercera línea de defensa con respecto a controles específicos</t>
  </si>
  <si>
    <t>Considerar costos y beneficios, asegurando que la naturaleza, cantidad y precisión de la información comunicada sean proporcionales y apoyen el logro de los objetivos</t>
  </si>
  <si>
    <t>Apoyar el monitoreo de canales de comunicación, incluyendo líneas telefónicas de denuncias</t>
  </si>
  <si>
    <t>Proporcionar a la gerencia información sobre los resultados de sus actividades</t>
  </si>
  <si>
    <t>Informar sobre la confiabilidad y la integridad de la información y las exposiciones a riesgos asociados y las violaciones a estas</t>
  </si>
  <si>
    <t>Proporcionar información respecto a la integridad, exactitud y calidad de la comunicación en consonancia con las necesidades de la alta dirección</t>
  </si>
  <si>
    <t>Comunicar a la primera y la segunda línea, aquellos aspectos que se requieren fortalecer relacionados con la información y comunicación</t>
  </si>
  <si>
    <t>Comunicar a la alta dirección asuntos que afectan el funcionamiento del control interno</t>
  </si>
  <si>
    <t>Diseño adecuado y efectivo del componente Actividades de Control</t>
  </si>
  <si>
    <t>Diseño adecuado y efectivo del componente Información y Comunicación</t>
  </si>
  <si>
    <t>Responder por la fiabilidad, integridad y seguridad de la información, incluyendo la información crítica de la entidad independientemente de cómo se almacene</t>
  </si>
  <si>
    <t xml:space="preserve">Establecer políticas apropiadas para el reporte de información fuera de la entidad y directrices sobre información de carácter reservado, personas autorizadas para brindar información, regulaciones de privacidad y tratamiento de datos personales, y en general todo lo relacionado con la comunicación de la información fuera de la entidad. </t>
  </si>
  <si>
    <t xml:space="preserve">Monitoreo o supervisión continua </t>
  </si>
  <si>
    <t>Diseño adecuado y efectivo del componente Monitoreo o Supervisión Continua</t>
  </si>
  <si>
    <t xml:space="preserve">Evaluar y comunicar las deficiencias de control interno de forma oportuna a las partes responsables de aplicar medidas correctivas </t>
  </si>
  <si>
    <t xml:space="preserve">Realizar evaluaciones continuas a los diferentes procesos o áreas de la entidad, en tiempo real, por parte de los líderes de proceso, teniendo en cuenta los indicadores de gestión, el manejo de los riesgos, los planes de mejoramiento, entre otros. </t>
  </si>
  <si>
    <t>Elaborar un plan de auditoría anual con enfoque de riesgos</t>
  </si>
  <si>
    <t>Llevar a cabo evaluaciones independientes de forma periódica, por parte del área de control interno o quien haga sus veces a través de la auditoría interna de gestión</t>
  </si>
  <si>
    <t>Determinar, a través de auditorías internas, si se han definido, puesto en marcha y aplicado los controles establecidos por la entidad de manera efectiva</t>
  </si>
  <si>
    <t>Determinar, a través de auditorías internas, las debilidades y fortalezas del control y de la gestión, así como el desvío de los avances de las metas y objetivos trazados</t>
  </si>
  <si>
    <t xml:space="preserve">Realimentar, a través de auditorías internas, sobre la efectividad de los controles </t>
  </si>
  <si>
    <t xml:space="preserve">Dar una opinión, a partir de las auditorías internas, sobre la adecuación y eficacia de los procesos de gestión de riesgos y control </t>
  </si>
  <si>
    <t>Evaluar periódicamente las prácticas de confiabilidad e integridad de la información de la entidad y recomienda, según sea apropiado, mejoras o implementación de nuevos controles y salvaguardas</t>
  </si>
  <si>
    <t>Realizar autoevaluaciones continuas y evaluaciones independientes para determinar el avance en el logro de las metas, resultados y objetivos propuestos, así como la existencia y operación de los componentes del Sistema de Control Interno</t>
  </si>
  <si>
    <t>Analizar las evaluaciones de la gestión del riesgo, elaboradas por la segunda línea de defensa</t>
  </si>
  <si>
    <t>Asegurar que los servidores responsables (tanto de la segunda como de la tercera línea defensa cuenten con los conocimientos necesarios y que se generen recursos para la mejora de sus competencias</t>
  </si>
  <si>
    <t>Efectuar seguimiento a los riesgos y controles de su proceso</t>
  </si>
  <si>
    <t>Informar periódicamente a la alta dirección sobre el desempeño de las actividades de gestión de riesgos de la entidad</t>
  </si>
  <si>
    <t>Comunicar deficiencias a la alta dirección o a las partes responsables para tomar las medidas correctivas, según corresponda</t>
  </si>
  <si>
    <t>Llevar a cabo evaluaciones para monitorear el estado de varios componentes del Sistema de Control Interno</t>
  </si>
  <si>
    <t>Monitorear e informar sobre deficiencias de los controles</t>
  </si>
  <si>
    <t>Suministrar información a la alta dirección sobre el monitoreo llevado a cabo a los indicadores de gestión, determinando si el logro de los objetivos está dentro de las tolerancias de riesgo establecidas</t>
  </si>
  <si>
    <t>Consolidar y generar información vital para la toma de decisiones</t>
  </si>
  <si>
    <t>Aprobar el Plan Anual de Auditoría propuesto por el jefe de control interno o quien haga sus veces, tarea asignada específicamente al Comité Institucional de Coordinación de Control Interno</t>
  </si>
  <si>
    <t>Establecer el plan anual de auditoría basado en riesgos, priorizando aquellos procesos de mayor exposición</t>
  </si>
  <si>
    <t>Generar información sobre evaluaciones llevadas a cabo por la primera y segunda línea de defensa</t>
  </si>
  <si>
    <t>Evaluar si los controles están presentes (en políticas y procedimientos) y funcionan, apoyando el control de los riesgos y el logro de los objetivos establecidos en la planeación institucional</t>
  </si>
  <si>
    <t>Establecer y mantener un sistema de monitoreado de hallazgos y recomendaciones</t>
  </si>
  <si>
    <t>Demostrar el compromiso con la integridad (valores) y principios del servicio público, por parte detodos los servidores de la entidad, independientemente de las funciones que desepeñan</t>
  </si>
  <si>
    <t>Responsabilidades de la Alta dirección y Comité Institucional de Coordinación de Control Interno (línea estratégica)</t>
  </si>
  <si>
    <t>Responsabilidades de los servidores encargados del monitoreo y evaluación de controles y gestión del riesgo (segunda línea de defensa)</t>
  </si>
  <si>
    <t>Responsabilidades gerentes públicos y líderes de proceso (primera Línea de defensa)</t>
  </si>
  <si>
    <t>Responsabilidades del área de control interno (tercera línea de defensa)</t>
  </si>
  <si>
    <t>CALIFICACIÓN</t>
  </si>
  <si>
    <t>CATEGORÍAS</t>
  </si>
  <si>
    <t>Para ello, el cuadro contiene:</t>
  </si>
  <si>
    <t>Planeación y Ruta de acción (color naranja):  la idea es generar un plan de acción con base en el diagnóstico realizado. Los elementos mínimos que se proponen para ello, son:</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</si>
  <si>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</si>
  <si>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La entidad tiene conformado y se reune en el Comité Institucional de Coordinacion de Control Interno y el Municipal de Auditoria, de conformidad con los articulos 2.2.21.1.5 y 2.2.21.3.14 del Decreto 648 de 2017.</t>
  </si>
  <si>
    <t>Las funciones de Control Interno de la entidad se encuentran descrita en el Manual de Funciones y es responsable el Jefe de Control Interno del SIVA SAS.</t>
  </si>
  <si>
    <t>Se realiza seguimiento al Plan de Bienestar Social Laboral y del Plan Institucional de Capacitacion, los cuales fueron adoptados mediante Resolucion Nº   de 2018, y se encuentran en desarrolo el Plan estrategico de talento humano, el Plan Anual de vacantes y el Plan de previson de Recursos Humanos</t>
  </si>
  <si>
    <t>El Comité Institucional de Coordinacion de Control Interno debe ser ajustado de acuerdo a lo estipulado en la normatividad establecida en el MIPG</t>
  </si>
  <si>
    <t>Los lideres de procesos encargados controlan las actividades y presentan los respectivos informes para la rendicion de cuentas.</t>
  </si>
  <si>
    <t>Los Interventores  contratados y  Supervisores  de los contratos son los lideres de los procesos internos encargados presentan los informes y certificaciones de interventoria y supervision.</t>
  </si>
  <si>
    <t>Se formularon acciones para contrarrestar los riesgos de corrupcion, a los cuales se realiza seguimiento.</t>
  </si>
  <si>
    <t>De conformidad con lo dispuesto en el articulo 6 de la Ley 87 de 1.993, el establecimiento y desarrollo del Sistema de Control Interno en los Organismos y Entidades publicas, sera responsabilidad del representante legal o maximo directivo correspondiente. No obstante la aplicacion de metodos y procedimientos al igual que la calidad, eficiencia y eficacia del Control Interno, tambien sera de responsabilidad de los jefes de cada una de las distintas dependencias de las entidades y organismos.</t>
  </si>
  <si>
    <t>Los mapas de riesgos por proceso deben ser revisados y ajustados teniendo en cuenta las disposiciones del nuevo modelo integrado de planeacion y gestion MIPG.</t>
  </si>
  <si>
    <t>En el mapa de riesgos de corrupcion se han identificado acciones, responsables y plazos tanto para la ejecucion de las actividades como para el seguimiento de las mismas.</t>
  </si>
  <si>
    <t>Los supervisores e interventores de los contratos realizan seguimiento a los riesgos identificados en el desarrollo del contrato.</t>
  </si>
  <si>
    <t>El seguimiento a los mapas de riesgos de corrupcion, se realiza cada cuatro (4) meses por parte de la encargada del area de planeacion que apoya la gestion de la Gerencia.</t>
  </si>
  <si>
    <t>El seguimiento a los mapas de riesgos de corrupcion, se realiza cada cuatro (4) meses. Los riesgos de la contratacion se verifican en los informes de supervision e interventoria.</t>
  </si>
  <si>
    <t>Los riesgos de la contratacion se verifican en los informes de supervision e interventoria.</t>
  </si>
  <si>
    <t>El mapa de riesgos de corrupcion se actualiza anualmente y se realiza seguimiento cada cuatro (4) meses.</t>
  </si>
  <si>
    <t>El comité de Coordinacion de control interno se encuentra activo y alerta sobre los posibles cambios e impactos  en la sesiones que se adelante en la entidad.</t>
  </si>
  <si>
    <t>Se presentan informes cuatrimestrales en cumplimiento del articulo 9 de la Ley 1474 de 2011. Estatuto Anticorrupcion.</t>
  </si>
  <si>
    <t>Los mapas de riesgos por proceso deben ser revisados y ajustados teniendo en cuenta las disposiciones del nuevo modelo integrado de planeacion y gestion MIPG. Se identifican y se realiza seguimiento a los mapas de riesgo de corrupcion.</t>
  </si>
  <si>
    <t>Los controles de riesgo por proceso deben ser revisados y actualizados.</t>
  </si>
  <si>
    <t>Con la dopcion de MIPG los procedimientos deben ser revisados y ajustados.</t>
  </si>
  <si>
    <t>Se debe sensibilizar y capacitar al personal en la nueva estructura de operación por procesos y la importancia de su participacion activa en la mejora continua de la misma.</t>
  </si>
  <si>
    <t>No han sido evaluados los controles tecnologicos</t>
  </si>
  <si>
    <t>Se cuenta con el formulario de atencion de peticiones, quejas y reclamos a la ciudadania a traves del sitio web institucional.</t>
  </si>
  <si>
    <t>Se presentan informes de supervision e interventoria a solicitud del representante legal y organismos de control.</t>
  </si>
  <si>
    <t>Cuando se detectan inconsistencias en el manejo de la informacion son reportadas a los responsables.</t>
  </si>
  <si>
    <t>Las autoevaluaciones de control interno son documentadas</t>
  </si>
  <si>
    <t>Los indicadores de gestion se encuentran claramente definidos e implementados, lo cual ayuda en la medicion de los procesos.</t>
  </si>
  <si>
    <t>Se realizan evaluaciones permanente</t>
  </si>
  <si>
    <t>El plan de auditoria se elaborara una vez se actualicen e implementen los procedimientos formalmente para su vigencia.</t>
  </si>
  <si>
    <t>Se realiza seguimiento a los riesgos de los procesos de carácter permanente.</t>
  </si>
  <si>
    <t>Se realizan verificaciones al cumplimiento de las acciones propuestas para contrarrestar los riesgos.</t>
  </si>
  <si>
    <t>Se hace seguimiento a la politica de gestion del riesgo a traves del mapa de riesgo de corrupcion.</t>
  </si>
  <si>
    <t>AGUAS DEL CESAR S.A E.S.P</t>
  </si>
  <si>
    <t>El Codigo de integridad se encuentra debidamente ajustado de acuerdo a los nuevos parametros expedidos por la Funcion Publica</t>
  </si>
  <si>
    <t xml:space="preserve">El Jefe de Control Interno de la entidad ha asistido a eventos de Capacitacion de Control Interno que han servido de apoyo en materia de presentacion de informes. </t>
  </si>
  <si>
    <t>Fortalecer las capacitaciones en el tema</t>
  </si>
  <si>
    <t>La responsabilidad para garantizar el cumplimiento de la ejecucion de los contratos se delega en los supervisores e interventores y se respalda con garantias exigidas.</t>
  </si>
  <si>
    <t>se realiza seguimiento a la matriz de riesgo institucional.
En los estudios previos se realiza el analisis de riesgos para la definicion de los respectivos controles.</t>
  </si>
  <si>
    <t>Revisar si las evaluaciones son solo para carrera administrativa</t>
  </si>
  <si>
    <t>Se promueve actividades de formacion y capacitacion para la implementacion del Modelo Integrado de Planeacion y Gestion y su dimension central. Talento Humano. Fortalecer política de integridad en relación al los conflictos de interés.</t>
  </si>
  <si>
    <t>Se diligencio el Formato Unico de Reporte de Avance de la Gestion Publica FURAG como punto de partida. Los resultados fueron socializados al interior de la entidad.</t>
  </si>
  <si>
    <t>Se cuenta con la matriz de riesgos institucional donde se encuentran identificados.</t>
  </si>
  <si>
    <t>El mapa de riesgos de corrupcion se elaboro de acuerdo con el documento "Guia para la gestion del riesgo de corrupcion"  falta ajustrlo a la última guía.</t>
  </si>
  <si>
    <t>Los objetivos institucionales se revisarán y se ajustarán conforme al objeto social de la entidad en en el marco del PDA</t>
  </si>
  <si>
    <t>Se encuentra establecida en la entidad, se debe actualizar.</t>
  </si>
  <si>
    <t>Los lideres de los procesos participan en la identificacion y valoracion de riesgos de corrupcion. Los riesgos por proceso se deben fortalecer.</t>
  </si>
  <si>
    <t>Ante el riesgo de fraude no se encuentra identificado de manera explicita.</t>
  </si>
  <si>
    <t xml:space="preserve">Se hace asesoría metodologica a la entidad para la identificacion de riesgos es la Guia para la Gestion del riesgo de corrupcion </t>
  </si>
  <si>
    <t>Se realiza evalación semestral</t>
  </si>
  <si>
    <t>Se deben incluir en el mapa anticorrupción</t>
  </si>
  <si>
    <t xml:space="preserve">Se realiza seguimiento a los controles establecidos con base en el mapa de riesgos de corrupcion </t>
  </si>
  <si>
    <t>Se realiza la supervisión de las politícas implementadas.</t>
  </si>
  <si>
    <t>Se hace acompañamiento permanente en las mesas de trabajo y en los seguimiento que se realizan conforme al programa anual de auditoría.</t>
  </si>
  <si>
    <t>Se realiza el seguimeinto eestablecido en normatividad.</t>
  </si>
  <si>
    <t>Se realiza revisión periodica a las actividades de control de la entidad.</t>
  </si>
  <si>
    <t>Los riesgos tecnologicos se identificarán en el Modelo de Seguridad y Privacidad de la información</t>
  </si>
  <si>
    <t>Se debe fortalecer el área de recursos informaticos.</t>
  </si>
  <si>
    <t>Se presentan informes periodicos de ejecución de actividades, los cuales contienen las recomendaciones pertinentes y las conclusiones y compromisos.</t>
  </si>
  <si>
    <t>Se asesora la elaboración de politicas. Los procedimientos deben ser creados en el marco del MIPG</t>
  </si>
  <si>
    <t>Los procesos TI no se encuentran identificados, se deben elaborar en coordinacion con el asesor delegado del MINTIC si es necesario.</t>
  </si>
  <si>
    <t xml:space="preserve">La información que se toma como base, es la que se establece en la Ley 1712 de 2011 de Transparencia y Derecho de Acceso a la Información Publica. </t>
  </si>
  <si>
    <t>Se mantiene las comunicación fluida según sea el caso.</t>
  </si>
  <si>
    <t>Se debe construir para ser adoptada la politica de seguridad y privacidad de la informacion por parte de los encargados del proceso en el marco del MIPG</t>
  </si>
  <si>
    <t>Se suministra informacion por parte de los lideres de los procesos de acuerdo a los requerimientos de la Ley 1712 de 2018 y los realizados por la OCI</t>
  </si>
  <si>
    <t>Se realiza de manera permanente sensibilizacion acerca de la importancia de la transparencia y el derecho de acceso a la informacion  publica a funcionarios y contratistas invitando a crear una cultura de autocontrol y autoevaluación del servidor público.</t>
  </si>
  <si>
    <t>Debilidad en la documentación de los procesos y preocedimientos.</t>
  </si>
  <si>
    <t>Se cuenta con instrumentos de transparencia activa y pasiva y se realiza los respectivos moniteros según lo establecido en el programa de auditoría de la entidad.</t>
  </si>
  <si>
    <t>Se atiende el publico en las oficinas y en los punto de atencion de las obras en ejecucion. Se publica informacion en la pagina web institucional. Se tiene adoptada formalmente estrategia de atención al ciudadano, además de las mesas de trabajo.</t>
  </si>
  <si>
    <t>Se realizan mesas de trabajo para socializar y retroalimentar con el fin de dar cumplimiento a los objetivos planteados</t>
  </si>
  <si>
    <t>Se realiza seguimiento all informe de PQRSD</t>
  </si>
  <si>
    <t>Se comunica directamente a la Gerencia y se socializan los seguimientos realizados a los diferentes informes y según lo dispuesto en el plan de auditoría.</t>
  </si>
  <si>
    <t>Se elaboran los informes de seguimiento al plan anticorrupcion y atencion al ciudadano cada (4) cuatro meses, los cuales son revisados y aprobados por los responsables y demás infomes de Ley aplicables a la entidad.</t>
  </si>
  <si>
    <t>El plan de auditoria se tiene elaborado para la anualidad y es aprobado en comité de coordinación de conttrol interno.</t>
  </si>
  <si>
    <t>En resultado de las auditorías realizadas se suscriben plan de mejoramiento, se toman las acciones y se realiza el seguimiento.</t>
  </si>
  <si>
    <t>Se realizan los informes de manera semestral y son socializados los resultados de los mismos</t>
  </si>
  <si>
    <t>Se deben fortalecer los indicadores de gestión de cada área.</t>
  </si>
  <si>
    <t>Se elaboran los informes de supervision e interventoria para los contratos además de los informes se segimiento de Ley.</t>
  </si>
  <si>
    <t>Se realiza informes de seguimiento al estado del sistema de control interno cada (6) seis meses</t>
  </si>
  <si>
    <t>Los hallazgos y recomendaciones se hacen de manera general utiluzando el metódo de semaforización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</si>
</sst>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2"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sz val="12"/>
      <color rgb="FF002060"/>
      <name val="Arial"/>
      <family val="2"/>
    </font>
    <font>
      <sz val="9"/>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b/>
      <sz val="11"/>
      <name val="Arial"/>
      <family val="2"/>
    </font>
    <font>
      <sz val="11"/>
      <color theme="1"/>
      <name val="Arial"/>
      <family val="2"/>
    </font>
    <font>
      <b/>
      <sz val="12"/>
      <color theme="1"/>
      <name val="Arial"/>
      <family val="2"/>
    </font>
    <font>
      <sz val="22"/>
      <color theme="0"/>
      <name val="Arial"/>
      <family val="2"/>
    </font>
    <font>
      <b/>
      <sz val="18"/>
      <color rgb="FF002060"/>
      <name val="Arial"/>
      <family val="2"/>
    </font>
    <font>
      <b/>
      <sz val="12"/>
      <color rgb="FF002060"/>
      <name val="Arial"/>
      <family val="2"/>
    </font>
    <font>
      <b/>
      <sz val="14"/>
      <color rgb="FF002060"/>
      <name val="Arial"/>
      <family val="2"/>
    </font>
    <font>
      <sz val="10"/>
      <color theme="3"/>
      <name val="Arial"/>
      <family val="2"/>
    </font>
    <font>
      <b/>
      <sz val="11"/>
      <color rgb="FF002060"/>
      <name val="Arial"/>
      <family val="2"/>
    </font>
    <font>
      <sz val="10"/>
      <color rgb="FF002060"/>
      <name val="Arial"/>
      <family val="2"/>
    </font>
    <font>
      <b/>
      <sz val="14"/>
      <color theme="1"/>
      <name val="Arial"/>
      <family val="2"/>
    </font>
    <font>
      <b/>
      <sz val="14"/>
      <color theme="3"/>
      <name val="Arial"/>
      <family val="2"/>
    </font>
    <font>
      <b/>
      <sz val="12"/>
      <color theme="0"/>
      <name val="Arial"/>
      <family val="2"/>
    </font>
    <font>
      <sz val="12"/>
      <color theme="0"/>
      <name val="Calibri"/>
      <family val="2"/>
      <scheme val="minor"/>
    </font>
    <font>
      <sz val="14"/>
      <color theme="1"/>
      <name val="Arial"/>
      <family val="2"/>
    </font>
    <font>
      <sz val="16"/>
      <color theme="1"/>
      <name val="Arial"/>
      <family val="2"/>
    </font>
    <font>
      <b/>
      <sz val="13"/>
      <color theme="1"/>
      <name val="Arial"/>
      <family val="2"/>
    </font>
    <font>
      <b/>
      <sz val="16"/>
      <color theme="3"/>
      <name val="Arial"/>
      <family val="2"/>
    </font>
    <font>
      <b/>
      <u/>
      <sz val="16"/>
      <color rgb="FF0000FF"/>
      <name val="Arial"/>
      <family val="2"/>
    </font>
  </fonts>
  <fills count="16">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theme="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rgb="FFF57B17"/>
        <bgColor indexed="64"/>
      </patternFill>
    </fill>
    <fill>
      <patternFill patternType="solid">
        <fgColor theme="3" tint="0.39997558519241921"/>
        <bgColor indexed="64"/>
      </patternFill>
    </fill>
  </fills>
  <borders count="140">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style="dashed">
        <color rgb="FF002060"/>
      </top>
      <bottom/>
      <diagonal/>
    </border>
    <border>
      <left style="dashed">
        <color rgb="FF002060"/>
      </left>
      <right style="thin">
        <color rgb="FF002060"/>
      </right>
      <top style="dashed">
        <color rgb="FF002060"/>
      </top>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bottom style="thin">
        <color indexed="64"/>
      </bottom>
      <diagonal/>
    </border>
    <border>
      <left style="thin">
        <color theme="4" tint="-0.499984740745262"/>
      </left>
      <right style="thin">
        <color theme="4" tint="-0.499984740745262"/>
      </right>
      <top style="thin">
        <color indexed="64"/>
      </top>
      <bottom/>
      <diagonal/>
    </border>
    <border>
      <left style="medium">
        <color theme="4" tint="-0.499984740745262"/>
      </left>
      <right/>
      <top/>
      <bottom style="medium">
        <color indexed="64"/>
      </bottom>
      <diagonal/>
    </border>
    <border>
      <left style="thin">
        <color theme="4" tint="-0.499984740745262"/>
      </left>
      <right style="thin">
        <color theme="4" tint="-0.499984740745262"/>
      </right>
      <top style="thin">
        <color rgb="FF002060"/>
      </top>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bottom style="thin">
        <color rgb="FF002060"/>
      </bottom>
      <diagonal/>
    </border>
    <border>
      <left style="thin">
        <color theme="4" tint="-0.499984740745262"/>
      </left>
      <right style="thin">
        <color theme="4" tint="-0.499984740745262"/>
      </right>
      <top style="medium">
        <color theme="4" tint="-0.499984740745262"/>
      </top>
      <bottom style="thin">
        <color indexed="64"/>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medium">
        <color indexed="64"/>
      </top>
      <bottom style="medium">
        <color indexed="64"/>
      </bottom>
      <diagonal/>
    </border>
    <border>
      <left style="thin">
        <color theme="4" tint="-0.499984740745262"/>
      </left>
      <right/>
      <top style="thin">
        <color rgb="FF002060"/>
      </top>
      <bottom/>
      <diagonal/>
    </border>
    <border>
      <left style="thin">
        <color theme="4" tint="-0.499984740745262"/>
      </left>
      <right/>
      <top/>
      <bottom/>
      <diagonal/>
    </border>
    <border>
      <left style="thin">
        <color theme="4" tint="-0.499984740745262"/>
      </left>
      <right/>
      <top/>
      <bottom style="thin">
        <color theme="4" tint="-0.499984740745262"/>
      </bottom>
      <diagonal/>
    </border>
    <border>
      <left style="thin">
        <color theme="4" tint="-0.499984740745262"/>
      </left>
      <right/>
      <top style="thin">
        <color theme="4" tint="-0.499984740745262"/>
      </top>
      <bottom/>
      <diagonal/>
    </border>
    <border>
      <left style="thin">
        <color theme="4" tint="-0.499984740745262"/>
      </left>
      <right/>
      <top style="medium">
        <color theme="4" tint="-0.499984740745262"/>
      </top>
      <bottom/>
      <diagonal/>
    </border>
    <border>
      <left style="thin">
        <color theme="4" tint="-0.499984740745262"/>
      </left>
      <right/>
      <top/>
      <bottom style="thin">
        <color rgb="FF002060"/>
      </bottom>
      <diagonal/>
    </border>
    <border>
      <left style="thin">
        <color theme="4" tint="-0.499984740745262"/>
      </left>
      <right/>
      <top/>
      <bottom style="thin">
        <color indexed="64"/>
      </bottom>
      <diagonal/>
    </border>
    <border>
      <left style="thin">
        <color theme="4" tint="-0.499984740745262"/>
      </left>
      <right/>
      <top style="thin">
        <color indexed="64"/>
      </top>
      <bottom/>
      <diagonal/>
    </border>
    <border>
      <left style="thin">
        <color theme="4" tint="-0.499984740745262"/>
      </left>
      <right/>
      <top style="thin">
        <color indexed="64"/>
      </top>
      <bottom style="thin">
        <color indexed="64"/>
      </bottom>
      <diagonal/>
    </border>
    <border>
      <left style="thin">
        <color rgb="FF002060"/>
      </left>
      <right style="thin">
        <color rgb="FF002060"/>
      </right>
      <top style="thin">
        <color rgb="FF002060"/>
      </top>
      <bottom style="dotted">
        <color theme="3"/>
      </bottom>
      <diagonal/>
    </border>
    <border>
      <left style="thin">
        <color rgb="FF002060"/>
      </left>
      <right style="thin">
        <color rgb="FF002060"/>
      </right>
      <top style="dotted">
        <color theme="3"/>
      </top>
      <bottom style="dotted">
        <color theme="3"/>
      </bottom>
      <diagonal/>
    </border>
    <border>
      <left style="thin">
        <color rgb="FF002060"/>
      </left>
      <right style="thin">
        <color rgb="FF002060"/>
      </right>
      <top/>
      <bottom style="thin">
        <color theme="4" tint="-0.499984740745262"/>
      </bottom>
      <diagonal/>
    </border>
    <border>
      <left style="thin">
        <color rgb="FF002060"/>
      </left>
      <right style="thin">
        <color rgb="FF002060"/>
      </right>
      <top style="dotted">
        <color theme="3"/>
      </top>
      <bottom style="thin">
        <color theme="4" tint="-0.499984740745262"/>
      </bottom>
      <diagonal/>
    </border>
    <border>
      <left style="thin">
        <color rgb="FF002060"/>
      </left>
      <right style="thin">
        <color rgb="FF002060"/>
      </right>
      <top/>
      <bottom style="dotted">
        <color theme="3"/>
      </bottom>
      <diagonal/>
    </border>
    <border>
      <left style="thin">
        <color rgb="FF002060"/>
      </left>
      <right style="thin">
        <color rgb="FF002060"/>
      </right>
      <top style="dotted">
        <color theme="3"/>
      </top>
      <bottom/>
      <diagonal/>
    </border>
    <border>
      <left style="thin">
        <color rgb="FF002060"/>
      </left>
      <right style="thin">
        <color rgb="FF002060"/>
      </right>
      <top style="thin">
        <color theme="4" tint="-0.499984740745262"/>
      </top>
      <bottom style="dotted">
        <color theme="3"/>
      </bottom>
      <diagonal/>
    </border>
    <border>
      <left style="thin">
        <color rgb="FF002060"/>
      </left>
      <right style="thin">
        <color rgb="FF002060"/>
      </right>
      <top style="thin">
        <color theme="4" tint="-0.499984740745262"/>
      </top>
      <bottom style="dotted">
        <color theme="4" tint="-0.499984740745262"/>
      </bottom>
      <diagonal/>
    </border>
    <border>
      <left style="thin">
        <color rgb="FF002060"/>
      </left>
      <right style="thin">
        <color rgb="FF002060"/>
      </right>
      <top style="dotted">
        <color theme="4" tint="-0.499984740745262"/>
      </top>
      <bottom style="dotted">
        <color theme="4" tint="-0.499984740745262"/>
      </bottom>
      <diagonal/>
    </border>
    <border>
      <left style="thin">
        <color rgb="FF002060"/>
      </left>
      <right style="thin">
        <color rgb="FF002060"/>
      </right>
      <top style="dotted">
        <color theme="4" tint="-0.499984740745262"/>
      </top>
      <bottom style="thin">
        <color theme="4" tint="-0.499984740745262"/>
      </bottom>
      <diagonal/>
    </border>
    <border>
      <left style="thin">
        <color rgb="FF002060"/>
      </left>
      <right style="thin">
        <color rgb="FF002060"/>
      </right>
      <top/>
      <bottom style="dotted">
        <color theme="4" tint="-0.499984740745262"/>
      </bottom>
      <diagonal/>
    </border>
    <border>
      <left style="thin">
        <color rgb="FF002060"/>
      </left>
      <right style="thin">
        <color rgb="FF002060"/>
      </right>
      <top style="dotted">
        <color theme="4" tint="-0.499984740745262"/>
      </top>
      <bottom/>
      <diagonal/>
    </border>
    <border>
      <left style="thin">
        <color rgb="FF002060"/>
      </left>
      <right style="thin">
        <color rgb="FF002060"/>
      </right>
      <top style="dotted">
        <color theme="4" tint="-0.499984740745262"/>
      </top>
      <bottom style="medium">
        <color theme="4" tint="-0.499984740745262"/>
      </bottom>
      <diagonal/>
    </border>
    <border>
      <left style="thin">
        <color rgb="FF002060"/>
      </left>
      <right style="thin">
        <color rgb="FF002060"/>
      </right>
      <top style="dotted">
        <color theme="3"/>
      </top>
      <bottom style="hair">
        <color theme="4" tint="-0.499984740745262"/>
      </bottom>
      <diagonal/>
    </border>
    <border>
      <left style="thin">
        <color rgb="FF002060"/>
      </left>
      <right style="thin">
        <color rgb="FF002060"/>
      </right>
      <top style="dotted">
        <color theme="3"/>
      </top>
      <bottom style="thin">
        <color rgb="FF002060"/>
      </bottom>
      <diagonal/>
    </border>
    <border>
      <left style="thin">
        <color rgb="FF002060"/>
      </left>
      <right style="thin">
        <color rgb="FF002060"/>
      </right>
      <top/>
      <bottom style="thin">
        <color rgb="FF002060"/>
      </bottom>
      <diagonal/>
    </border>
    <border>
      <left style="thin">
        <color theme="4" tint="-0.499984740745262"/>
      </left>
      <right/>
      <top style="thin">
        <color theme="4" tint="-0.499984740745262"/>
      </top>
      <bottom style="dotted">
        <color theme="4" tint="-0.499984740745262"/>
      </bottom>
      <diagonal/>
    </border>
    <border>
      <left style="thin">
        <color theme="4" tint="-0.499984740745262"/>
      </left>
      <right/>
      <top style="dotted">
        <color theme="4" tint="-0.499984740745262"/>
      </top>
      <bottom style="dotted">
        <color theme="4" tint="-0.499984740745262"/>
      </bottom>
      <diagonal/>
    </border>
    <border>
      <left style="thin">
        <color theme="4" tint="-0.499984740745262"/>
      </left>
      <right/>
      <top style="dotted">
        <color theme="4" tint="-0.499984740745262"/>
      </top>
      <bottom style="thin">
        <color theme="4" tint="-0.499984740745262"/>
      </bottom>
      <diagonal/>
    </border>
    <border>
      <left style="thin">
        <color theme="4" tint="-0.499984740745262"/>
      </left>
      <right/>
      <top style="thin">
        <color theme="4" tint="-0.499984740745262"/>
      </top>
      <bottom style="thin">
        <color theme="4" tint="-0.499984740745262"/>
      </bottom>
      <diagonal/>
    </border>
    <border>
      <left style="thin">
        <color rgb="FF002060"/>
      </left>
      <right style="thin">
        <color rgb="FF002060"/>
      </right>
      <top style="thin">
        <color theme="4" tint="-0.499984740745262"/>
      </top>
      <bottom style="thin">
        <color theme="4" tint="-0.499984740745262"/>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top style="thin">
        <color indexed="64"/>
      </top>
      <bottom style="thin">
        <color theme="4" tint="-0.499984740745262"/>
      </bottom>
      <diagonal/>
    </border>
    <border>
      <left style="thin">
        <color theme="4" tint="-0.499984740745262"/>
      </left>
      <right style="thin">
        <color theme="4" tint="-0.499984740745262"/>
      </right>
      <top style="medium">
        <color indexed="64"/>
      </top>
      <bottom style="thin">
        <color theme="4" tint="-0.499984740745262"/>
      </bottom>
      <diagonal/>
    </border>
    <border>
      <left style="thin">
        <color rgb="FF002060"/>
      </left>
      <right style="thin">
        <color rgb="FF002060"/>
      </right>
      <top style="medium">
        <color theme="4" tint="-0.499984740745262"/>
      </top>
      <bottom style="dotted">
        <color theme="3"/>
      </bottom>
      <diagonal/>
    </border>
    <border>
      <left style="thin">
        <color theme="4" tint="-0.499984740745262"/>
      </left>
      <right style="thin">
        <color theme="4" tint="-0.499984740745262"/>
      </right>
      <top style="thin">
        <color indexed="64"/>
      </top>
      <bottom style="medium">
        <color theme="4" tint="-0.499984740745262"/>
      </bottom>
      <diagonal/>
    </border>
    <border>
      <left style="thin">
        <color theme="4" tint="-0.499984740745262"/>
      </left>
      <right/>
      <top style="thin">
        <color indexed="64"/>
      </top>
      <bottom style="medium">
        <color theme="4" tint="-0.499984740745262"/>
      </bottom>
      <diagonal/>
    </border>
    <border>
      <left style="thin">
        <color rgb="FF002060"/>
      </left>
      <right style="thin">
        <color rgb="FF002060"/>
      </right>
      <top style="dotted">
        <color theme="3"/>
      </top>
      <bottom style="medium">
        <color theme="4" tint="-0.499984740745262"/>
      </bottom>
      <diagonal/>
    </border>
    <border>
      <left style="thin">
        <color theme="4" tint="-0.499984740745262"/>
      </left>
      <right/>
      <top style="medium">
        <color theme="4" tint="-0.499984740745262"/>
      </top>
      <bottom style="thin">
        <color indexed="64"/>
      </bottom>
      <diagonal/>
    </border>
    <border>
      <left style="thin">
        <color rgb="FF002060"/>
      </left>
      <right style="thin">
        <color rgb="FF002060"/>
      </right>
      <top style="medium">
        <color theme="4" tint="-0.499984740745262"/>
      </top>
      <bottom style="dotted">
        <color theme="4" tint="-0.499984740745262"/>
      </bottom>
      <diagonal/>
    </border>
    <border>
      <left style="thin">
        <color theme="4" tint="-0.499984740745262"/>
      </left>
      <right style="thin">
        <color theme="4" tint="-0.499984740745262"/>
      </right>
      <top/>
      <bottom style="medium">
        <color indexed="64"/>
      </bottom>
      <diagonal/>
    </border>
    <border>
      <left style="thin">
        <color theme="4" tint="-0.499984740745262"/>
      </left>
      <right/>
      <top style="dotted">
        <color theme="4" tint="-0.499984740745262"/>
      </top>
      <bottom style="medium">
        <color theme="4" tint="-0.499984740745262"/>
      </bottom>
      <diagonal/>
    </border>
    <border>
      <left style="thin">
        <color theme="4" tint="-0.499984740745262"/>
      </left>
      <right style="thin">
        <color rgb="FF002060"/>
      </right>
      <top style="thin">
        <color theme="4" tint="-0.499984740745262"/>
      </top>
      <bottom style="dotted">
        <color theme="4" tint="-0.499984740745262"/>
      </bottom>
      <diagonal/>
    </border>
    <border>
      <left style="thin">
        <color theme="4" tint="-0.499984740745262"/>
      </left>
      <right style="thin">
        <color rgb="FF002060"/>
      </right>
      <top style="dotted">
        <color theme="4" tint="-0.499984740745262"/>
      </top>
      <bottom style="dotted">
        <color theme="4" tint="-0.499984740745262"/>
      </bottom>
      <diagonal/>
    </border>
    <border>
      <left style="thin">
        <color theme="4" tint="-0.499984740745262"/>
      </left>
      <right style="thin">
        <color rgb="FF002060"/>
      </right>
      <top style="dotted">
        <color theme="4" tint="-0.499984740745262"/>
      </top>
      <bottom style="medium">
        <color theme="4" tint="-0.499984740745262"/>
      </bottom>
      <diagonal/>
    </border>
    <border>
      <left style="dotted">
        <color rgb="FF002060"/>
      </left>
      <right style="dotted">
        <color rgb="FF002060"/>
      </right>
      <top style="dotted">
        <color rgb="FF002060"/>
      </top>
      <bottom style="dotted">
        <color rgb="FF002060"/>
      </bottom>
      <diagonal/>
    </border>
    <border>
      <left/>
      <right style="dotted">
        <color rgb="FF002060"/>
      </right>
      <top style="dotted">
        <color rgb="FF002060"/>
      </top>
      <bottom style="dotted">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bottom style="dotted">
        <color rgb="FF002060"/>
      </bottom>
      <diagonal/>
    </border>
    <border>
      <left/>
      <right style="dotted">
        <color rgb="FF002060"/>
      </right>
      <top/>
      <bottom style="dotted">
        <color rgb="FF002060"/>
      </bottom>
      <diagonal/>
    </border>
    <border>
      <left style="thin">
        <color rgb="FF002060"/>
      </left>
      <right style="thin">
        <color rgb="FF002060"/>
      </right>
      <top style="dotted">
        <color rgb="FF002060"/>
      </top>
      <bottom/>
      <diagonal/>
    </border>
    <border>
      <left/>
      <right style="dotted">
        <color rgb="FF002060"/>
      </right>
      <top style="dotted">
        <color rgb="FF002060"/>
      </top>
      <bottom/>
      <diagonal/>
    </border>
    <border>
      <left style="dotted">
        <color rgb="FF002060"/>
      </left>
      <right style="dotted">
        <color rgb="FF002060"/>
      </right>
      <top style="dotted">
        <color rgb="FF002060"/>
      </top>
      <bottom/>
      <diagonal/>
    </border>
    <border>
      <left style="dotted">
        <color rgb="FF002060"/>
      </left>
      <right style="dotted">
        <color rgb="FF002060"/>
      </right>
      <top/>
      <bottom style="dotted">
        <color rgb="FF002060"/>
      </bottom>
      <diagonal/>
    </border>
    <border>
      <left style="thin">
        <color rgb="FF002060"/>
      </left>
      <right style="thin">
        <color rgb="FF002060"/>
      </right>
      <top style="thin">
        <color theme="4" tint="-0.499984740745262"/>
      </top>
      <bottom style="dotted">
        <color rgb="FF002060"/>
      </bottom>
      <diagonal/>
    </border>
    <border>
      <left/>
      <right style="dotted">
        <color rgb="FF002060"/>
      </right>
      <top style="thin">
        <color theme="4" tint="-0.499984740745262"/>
      </top>
      <bottom style="dotted">
        <color rgb="FF002060"/>
      </bottom>
      <diagonal/>
    </border>
    <border>
      <left style="dotted">
        <color rgb="FF002060"/>
      </left>
      <right style="dotted">
        <color rgb="FF002060"/>
      </right>
      <top style="thin">
        <color theme="4" tint="-0.499984740745262"/>
      </top>
      <bottom style="dotted">
        <color rgb="FF002060"/>
      </bottom>
      <diagonal/>
    </border>
    <border>
      <left style="dotted">
        <color rgb="FF002060"/>
      </left>
      <right style="thin">
        <color theme="4" tint="-0.499984740745262"/>
      </right>
      <top style="thin">
        <color theme="4" tint="-0.499984740745262"/>
      </top>
      <bottom style="dotted">
        <color rgb="FF002060"/>
      </bottom>
      <diagonal/>
    </border>
    <border>
      <left style="dotted">
        <color rgb="FF002060"/>
      </left>
      <right style="thin">
        <color theme="4" tint="-0.499984740745262"/>
      </right>
      <top style="dotted">
        <color rgb="FF002060"/>
      </top>
      <bottom style="dotted">
        <color rgb="FF002060"/>
      </bottom>
      <diagonal/>
    </border>
    <border>
      <left style="thin">
        <color rgb="FF002060"/>
      </left>
      <right style="thin">
        <color rgb="FF002060"/>
      </right>
      <top style="dotted">
        <color rgb="FF002060"/>
      </top>
      <bottom style="thin">
        <color theme="4" tint="-0.499984740745262"/>
      </bottom>
      <diagonal/>
    </border>
    <border>
      <left/>
      <right style="dotted">
        <color rgb="FF002060"/>
      </right>
      <top style="dotted">
        <color rgb="FF002060"/>
      </top>
      <bottom style="thin">
        <color theme="4" tint="-0.499984740745262"/>
      </bottom>
      <diagonal/>
    </border>
    <border>
      <left style="dotted">
        <color rgb="FF002060"/>
      </left>
      <right style="dotted">
        <color rgb="FF002060"/>
      </right>
      <top style="dotted">
        <color rgb="FF002060"/>
      </top>
      <bottom style="thin">
        <color theme="4" tint="-0.499984740745262"/>
      </bottom>
      <diagonal/>
    </border>
    <border>
      <left style="dotted">
        <color rgb="FF002060"/>
      </left>
      <right style="thin">
        <color theme="4" tint="-0.499984740745262"/>
      </right>
      <top style="dotted">
        <color rgb="FF002060"/>
      </top>
      <bottom style="thin">
        <color theme="4" tint="-0.499984740745262"/>
      </bottom>
      <diagonal/>
    </border>
    <border>
      <left style="dotted">
        <color rgb="FF002060"/>
      </left>
      <right style="thin">
        <color theme="4" tint="-0.499984740745262"/>
      </right>
      <top style="dotted">
        <color rgb="FF002060"/>
      </top>
      <bottom/>
      <diagonal/>
    </border>
    <border>
      <left style="dotted">
        <color rgb="FF002060"/>
      </left>
      <right style="thin">
        <color theme="4" tint="-0.499984740745262"/>
      </right>
      <top/>
      <bottom style="dotted">
        <color rgb="FF002060"/>
      </bottom>
      <diagonal/>
    </border>
    <border>
      <left style="thin">
        <color rgb="FF002060"/>
      </left>
      <right style="thin">
        <color rgb="FF002060"/>
      </right>
      <top style="dotted">
        <color rgb="FF002060"/>
      </top>
      <bottom style="medium">
        <color theme="4" tint="-0.499984740745262"/>
      </bottom>
      <diagonal/>
    </border>
    <border>
      <left/>
      <right style="dotted">
        <color rgb="FF002060"/>
      </right>
      <top style="dotted">
        <color rgb="FF002060"/>
      </top>
      <bottom style="medium">
        <color theme="4" tint="-0.499984740745262"/>
      </bottom>
      <diagonal/>
    </border>
    <border>
      <left style="dotted">
        <color rgb="FF002060"/>
      </left>
      <right style="dotted">
        <color rgb="FF002060"/>
      </right>
      <top style="dotted">
        <color rgb="FF002060"/>
      </top>
      <bottom style="medium">
        <color theme="4" tint="-0.499984740745262"/>
      </bottom>
      <diagonal/>
    </border>
    <border>
      <left style="dotted">
        <color rgb="FF002060"/>
      </left>
      <right style="thin">
        <color theme="4" tint="-0.499984740745262"/>
      </right>
      <top style="dotted">
        <color rgb="FF002060"/>
      </top>
      <bottom style="medium">
        <color theme="4" tint="-0.499984740745262"/>
      </bottom>
      <diagonal/>
    </border>
    <border>
      <left style="thin">
        <color rgb="FF002060"/>
      </left>
      <right style="thin">
        <color rgb="FF002060"/>
      </right>
      <top style="medium">
        <color theme="4" tint="-0.499984740745262"/>
      </top>
      <bottom style="dotted">
        <color rgb="FF002060"/>
      </bottom>
      <diagonal/>
    </border>
    <border>
      <left/>
      <right style="dotted">
        <color rgb="FF002060"/>
      </right>
      <top style="medium">
        <color theme="4" tint="-0.499984740745262"/>
      </top>
      <bottom style="dotted">
        <color rgb="FF002060"/>
      </bottom>
      <diagonal/>
    </border>
    <border>
      <left style="dotted">
        <color rgb="FF002060"/>
      </left>
      <right style="dotted">
        <color rgb="FF002060"/>
      </right>
      <top style="medium">
        <color theme="4" tint="-0.499984740745262"/>
      </top>
      <bottom style="dotted">
        <color rgb="FF002060"/>
      </bottom>
      <diagonal/>
    </border>
    <border>
      <left style="dotted">
        <color rgb="FF002060"/>
      </left>
      <right style="thin">
        <color theme="4" tint="-0.499984740745262"/>
      </right>
      <top style="medium">
        <color theme="4" tint="-0.499984740745262"/>
      </top>
      <bottom style="dotted">
        <color rgb="FF002060"/>
      </bottom>
      <diagonal/>
    </border>
    <border>
      <left style="thin">
        <color theme="4" tint="-0.499984740745262"/>
      </left>
      <right style="thin">
        <color theme="4" tint="-0.499984740745262"/>
      </right>
      <top style="medium">
        <color theme="4" tint="-0.499984740745262"/>
      </top>
      <bottom style="medium">
        <color indexed="64"/>
      </bottom>
      <diagonal/>
    </border>
    <border>
      <left style="thin">
        <color theme="4" tint="-0.499984740745262"/>
      </left>
      <right/>
      <top/>
      <bottom style="dotted">
        <color theme="4" tint="-0.499984740745262"/>
      </bottom>
      <diagonal/>
    </border>
    <border>
      <left style="dashed">
        <color rgb="FF002060"/>
      </left>
      <right style="dashed">
        <color rgb="FF002060"/>
      </right>
      <top style="medium">
        <color theme="4" tint="-0.499984740745262"/>
      </top>
      <bottom style="dashed">
        <color rgb="FF002060"/>
      </bottom>
      <diagonal/>
    </border>
    <border>
      <left style="dashed">
        <color rgb="FF002060"/>
      </left>
      <right style="thin">
        <color rgb="FF002060"/>
      </right>
      <top style="medium">
        <color theme="4" tint="-0.499984740745262"/>
      </top>
      <bottom style="dashed">
        <color rgb="FF002060"/>
      </bottom>
      <diagonal/>
    </border>
    <border>
      <left style="dashed">
        <color rgb="FF002060"/>
      </left>
      <right style="medium">
        <color theme="4" tint="-0.499984740745262"/>
      </right>
      <top style="medium">
        <color theme="4" tint="-0.499984740745262"/>
      </top>
      <bottom style="dashed">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medium">
        <color rgb="FF002060"/>
      </left>
      <right style="thin">
        <color rgb="FF002060"/>
      </right>
      <top style="medium">
        <color rgb="FF002060"/>
      </top>
      <bottom style="thin">
        <color indexed="64"/>
      </bottom>
      <diagonal/>
    </border>
    <border>
      <left style="thin">
        <color rgb="FF002060"/>
      </left>
      <right style="thin">
        <color rgb="FF002060"/>
      </right>
      <top style="medium">
        <color rgb="FF002060"/>
      </top>
      <bottom style="thin">
        <color indexed="64"/>
      </bottom>
      <diagonal/>
    </border>
    <border>
      <left style="thin">
        <color rgb="FF002060"/>
      </left>
      <right style="medium">
        <color rgb="FF002060"/>
      </right>
      <top style="medium">
        <color rgb="FF002060"/>
      </top>
      <bottom style="thin">
        <color theme="4" tint="-0.499984740745262"/>
      </bottom>
      <diagonal/>
    </border>
    <border>
      <left style="medium">
        <color rgb="FF002060"/>
      </left>
      <right style="thin">
        <color rgb="FF002060"/>
      </right>
      <top style="thin">
        <color indexed="64"/>
      </top>
      <bottom style="medium">
        <color rgb="FF002060"/>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theme="4" tint="-0.499984740745262"/>
      </top>
      <bottom style="medium">
        <color rgb="FF002060"/>
      </bottom>
      <diagonal/>
    </border>
    <border>
      <left style="thin">
        <color rgb="FF002060"/>
      </left>
      <right style="dashed">
        <color rgb="FF002060"/>
      </right>
      <top style="medium">
        <color theme="4" tint="-0.499984740745262"/>
      </top>
      <bottom style="dashed">
        <color rgb="FF002060"/>
      </bottom>
      <diagonal/>
    </border>
    <border>
      <left style="thin">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theme="4" tint="-0.499984740745262"/>
      </right>
      <top style="dashed">
        <color rgb="FF002060"/>
      </top>
      <bottom style="medium">
        <color rgb="FF002060"/>
      </bottom>
      <diagonal/>
    </border>
  </borders>
  <cellStyleXfs count="3">
    <xf numFmtId="0" fontId="0" fillId="0" borderId="0"/>
    <xf numFmtId="41" fontId="1" fillId="0" borderId="0" applyFont="0" applyFill="0" applyBorder="0" applyAlignment="0" applyProtection="0"/>
    <xf numFmtId="0" fontId="19" fillId="0" borderId="0" applyNumberFormat="0" applyFill="0" applyBorder="0" applyAlignment="0" applyProtection="0"/>
  </cellStyleXfs>
  <cellXfs count="353">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17" xfId="0" applyFont="1" applyFill="1" applyBorder="1" applyAlignment="1">
      <alignment vertical="center"/>
    </xf>
    <xf numFmtId="0" fontId="3" fillId="0" borderId="18" xfId="0" applyFont="1" applyBorder="1" applyAlignment="1">
      <alignment vertical="center"/>
    </xf>
    <xf numFmtId="0" fontId="3" fillId="0" borderId="18" xfId="0" applyFont="1" applyBorder="1" applyAlignment="1">
      <alignment horizontal="center" vertical="center"/>
    </xf>
    <xf numFmtId="0" fontId="3" fillId="0" borderId="19" xfId="0" applyFont="1" applyBorder="1" applyAlignment="1">
      <alignment vertical="center"/>
    </xf>
    <xf numFmtId="0" fontId="3" fillId="0" borderId="20" xfId="0" applyFont="1" applyFill="1" applyBorder="1" applyAlignment="1">
      <alignment vertical="center"/>
    </xf>
    <xf numFmtId="0" fontId="3" fillId="0" borderId="21" xfId="0" applyFont="1" applyBorder="1" applyAlignment="1">
      <alignment vertical="center"/>
    </xf>
    <xf numFmtId="0" fontId="6" fillId="0" borderId="20" xfId="0" applyFont="1" applyFill="1" applyBorder="1" applyAlignment="1">
      <alignment horizontal="center" vertical="center" wrapText="1"/>
    </xf>
    <xf numFmtId="0" fontId="3" fillId="0" borderId="22" xfId="0" applyFont="1" applyFill="1" applyBorder="1" applyAlignment="1">
      <alignment vertical="center"/>
    </xf>
    <xf numFmtId="0" fontId="3" fillId="0" borderId="23" xfId="0" applyFont="1" applyBorder="1" applyAlignment="1">
      <alignment vertical="center"/>
    </xf>
    <xf numFmtId="0" fontId="3" fillId="0" borderId="23" xfId="0" applyFont="1" applyBorder="1" applyAlignment="1">
      <alignment horizontal="center" vertical="center"/>
    </xf>
    <xf numFmtId="0" fontId="3" fillId="0" borderId="24" xfId="0" applyFont="1" applyBorder="1" applyAlignment="1">
      <alignment vertical="center"/>
    </xf>
    <xf numFmtId="0" fontId="11" fillId="0" borderId="0" xfId="0" applyFont="1" applyBorder="1" applyAlignment="1">
      <alignment horizontal="right"/>
    </xf>
    <xf numFmtId="0" fontId="3" fillId="0" borderId="17" xfId="0" applyFont="1" applyBorder="1"/>
    <xf numFmtId="0" fontId="3" fillId="0" borderId="18" xfId="0" applyFont="1" applyBorder="1"/>
    <xf numFmtId="0" fontId="3" fillId="0" borderId="19" xfId="0" applyFont="1" applyBorder="1"/>
    <xf numFmtId="0" fontId="3" fillId="0" borderId="0" xfId="0" applyFont="1"/>
    <xf numFmtId="0" fontId="3" fillId="0" borderId="20" xfId="0" applyFont="1" applyBorder="1"/>
    <xf numFmtId="0" fontId="3" fillId="0" borderId="21"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22" xfId="0" applyFont="1" applyBorder="1"/>
    <xf numFmtId="0" fontId="3" fillId="0" borderId="23" xfId="0" applyFont="1" applyBorder="1"/>
    <xf numFmtId="0" fontId="3" fillId="0" borderId="24"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2" fontId="3" fillId="0" borderId="0" xfId="0" applyNumberFormat="1" applyFont="1" applyBorder="1"/>
    <xf numFmtId="0" fontId="0" fillId="0" borderId="0" xfId="0" applyAlignment="1">
      <alignment vertical="center" wrapText="1"/>
    </xf>
    <xf numFmtId="0" fontId="0" fillId="0" borderId="0"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12" fillId="0" borderId="0" xfId="0" applyFont="1" applyFill="1" applyBorder="1" applyAlignment="1">
      <alignment horizontal="center" vertical="center"/>
    </xf>
    <xf numFmtId="0" fontId="3" fillId="0" borderId="29" xfId="0" applyFont="1" applyBorder="1" applyAlignment="1">
      <alignment vertical="center"/>
    </xf>
    <xf numFmtId="0" fontId="3" fillId="0" borderId="30" xfId="0" applyFont="1" applyBorder="1" applyAlignment="1">
      <alignment horizontal="center" vertical="center"/>
    </xf>
    <xf numFmtId="0" fontId="3" fillId="0" borderId="31" xfId="0" applyFont="1" applyBorder="1" applyAlignment="1">
      <alignment vertical="center"/>
    </xf>
    <xf numFmtId="0" fontId="3" fillId="0" borderId="32" xfId="0" applyFont="1" applyBorder="1" applyAlignment="1">
      <alignment horizontal="center" vertical="center"/>
    </xf>
    <xf numFmtId="0" fontId="3" fillId="0" borderId="33" xfId="0" applyFont="1" applyBorder="1" applyAlignment="1">
      <alignment vertical="center"/>
    </xf>
    <xf numFmtId="0" fontId="3" fillId="0" borderId="34" xfId="0" applyFont="1" applyBorder="1" applyAlignment="1">
      <alignment horizontal="center" vertical="center"/>
    </xf>
    <xf numFmtId="0" fontId="14" fillId="0" borderId="0" xfId="0" applyFont="1" applyBorder="1" applyAlignment="1">
      <alignment vertical="center"/>
    </xf>
    <xf numFmtId="0" fontId="14" fillId="0" borderId="0" xfId="0" applyFont="1" applyFill="1" applyBorder="1" applyAlignment="1">
      <alignment vertical="center"/>
    </xf>
    <xf numFmtId="0" fontId="20" fillId="0" borderId="0" xfId="0" applyFont="1" applyBorder="1" applyAlignment="1">
      <alignment vertical="center"/>
    </xf>
    <xf numFmtId="0" fontId="3" fillId="0" borderId="0" xfId="0" applyFont="1" applyBorder="1" applyAlignment="1">
      <alignment horizontal="center"/>
    </xf>
    <xf numFmtId="0" fontId="14" fillId="0" borderId="0" xfId="0" applyFont="1"/>
    <xf numFmtId="0" fontId="14" fillId="0" borderId="0" xfId="0" applyFont="1" applyBorder="1"/>
    <xf numFmtId="0" fontId="8" fillId="0" borderId="0" xfId="0" applyFont="1" applyBorder="1"/>
    <xf numFmtId="0" fontId="8" fillId="0" borderId="0" xfId="0" applyFont="1" applyBorder="1" applyAlignment="1">
      <alignment horizontal="right"/>
    </xf>
    <xf numFmtId="0" fontId="8" fillId="0" borderId="0" xfId="0" applyFont="1" applyFill="1" applyBorder="1"/>
    <xf numFmtId="0" fontId="3" fillId="5" borderId="0" xfId="0" applyFont="1" applyFill="1"/>
    <xf numFmtId="0" fontId="3" fillId="5" borderId="0" xfId="0" applyFont="1" applyFill="1" applyBorder="1"/>
    <xf numFmtId="0" fontId="0" fillId="0" borderId="0" xfId="0" applyFill="1"/>
    <xf numFmtId="0" fontId="0" fillId="0" borderId="20" xfId="0" applyFill="1" applyBorder="1"/>
    <xf numFmtId="0" fontId="22" fillId="0" borderId="0" xfId="0" applyFont="1" applyFill="1" applyBorder="1" applyAlignment="1">
      <alignment horizontal="center" vertical="center"/>
    </xf>
    <xf numFmtId="0" fontId="0" fillId="0" borderId="21" xfId="0" applyFill="1" applyBorder="1"/>
    <xf numFmtId="0" fontId="3" fillId="0" borderId="0" xfId="0" applyFont="1" applyAlignment="1">
      <alignment vertical="top" wrapText="1"/>
    </xf>
    <xf numFmtId="0" fontId="14" fillId="2" borderId="1" xfId="0" applyFont="1" applyFill="1" applyBorder="1" applyAlignment="1">
      <alignment horizontal="center" vertical="center"/>
    </xf>
    <xf numFmtId="0" fontId="3" fillId="10" borderId="30" xfId="0" applyFont="1" applyFill="1" applyBorder="1" applyAlignment="1">
      <alignment vertical="center"/>
    </xf>
    <xf numFmtId="0" fontId="3" fillId="11" borderId="32" xfId="0" applyFont="1" applyFill="1" applyBorder="1" applyAlignment="1">
      <alignment vertical="center"/>
    </xf>
    <xf numFmtId="0" fontId="3" fillId="8" borderId="32" xfId="0" applyFont="1" applyFill="1" applyBorder="1" applyAlignment="1">
      <alignment vertical="center"/>
    </xf>
    <xf numFmtId="0" fontId="3" fillId="3" borderId="32" xfId="0" applyFont="1" applyFill="1" applyBorder="1" applyAlignment="1">
      <alignment vertical="center"/>
    </xf>
    <xf numFmtId="0" fontId="3" fillId="7" borderId="34" xfId="0" applyFont="1" applyFill="1" applyBorder="1" applyAlignment="1">
      <alignment vertical="center"/>
    </xf>
    <xf numFmtId="0" fontId="13" fillId="0" borderId="0" xfId="0" applyFont="1" applyBorder="1" applyAlignment="1">
      <alignment vertical="center"/>
    </xf>
    <xf numFmtId="0" fontId="24" fillId="0" borderId="0" xfId="0" applyFont="1" applyAlignment="1">
      <alignment vertical="center"/>
    </xf>
    <xf numFmtId="0" fontId="24" fillId="0" borderId="0" xfId="0" applyFont="1" applyAlignment="1">
      <alignment vertical="top"/>
    </xf>
    <xf numFmtId="0" fontId="24" fillId="0" borderId="5" xfId="0" applyFont="1" applyBorder="1" applyAlignment="1">
      <alignment vertical="center"/>
    </xf>
    <xf numFmtId="0" fontId="26" fillId="0" borderId="6" xfId="0" applyFont="1" applyFill="1" applyBorder="1" applyAlignment="1">
      <alignment horizontal="center" vertical="center"/>
    </xf>
    <xf numFmtId="0" fontId="26" fillId="0" borderId="0" xfId="0" applyFont="1" applyFill="1" applyBorder="1" applyAlignment="1">
      <alignment horizontal="center" vertical="center"/>
    </xf>
    <xf numFmtId="0" fontId="25" fillId="0" borderId="0" xfId="0" applyFont="1" applyBorder="1" applyAlignment="1">
      <alignment vertical="center"/>
    </xf>
    <xf numFmtId="0" fontId="24" fillId="0" borderId="0" xfId="0" applyFont="1" applyBorder="1" applyAlignment="1">
      <alignment vertical="center"/>
    </xf>
    <xf numFmtId="0" fontId="24" fillId="0" borderId="0" xfId="0" applyFont="1" applyBorder="1" applyAlignment="1">
      <alignment vertical="top"/>
    </xf>
    <xf numFmtId="0" fontId="24" fillId="0" borderId="6" xfId="0" applyFont="1" applyBorder="1" applyAlignment="1">
      <alignment vertical="center"/>
    </xf>
    <xf numFmtId="41" fontId="24" fillId="0" borderId="0" xfId="1" applyFont="1" applyAlignment="1">
      <alignment vertical="center"/>
    </xf>
    <xf numFmtId="0" fontId="33" fillId="0" borderId="0" xfId="0" applyFont="1" applyAlignment="1">
      <alignment horizontal="center" vertical="top"/>
    </xf>
    <xf numFmtId="0" fontId="33" fillId="0" borderId="0" xfId="0" applyFont="1" applyAlignment="1">
      <alignment horizontal="center" vertical="center"/>
    </xf>
    <xf numFmtId="0" fontId="24" fillId="0" borderId="23" xfId="0" applyFont="1" applyBorder="1" applyAlignment="1">
      <alignment vertical="center"/>
    </xf>
    <xf numFmtId="0" fontId="33" fillId="0" borderId="23" xfId="0" applyFont="1" applyBorder="1" applyAlignment="1">
      <alignment vertical="center"/>
    </xf>
    <xf numFmtId="0" fontId="24" fillId="0" borderId="23" xfId="0" applyFont="1" applyBorder="1" applyAlignment="1">
      <alignment vertical="top"/>
    </xf>
    <xf numFmtId="0" fontId="21" fillId="0" borderId="0" xfId="0" applyFont="1" applyAlignment="1">
      <alignment horizontal="center" vertical="top"/>
    </xf>
    <xf numFmtId="0" fontId="24" fillId="0" borderId="42" xfId="0" applyFont="1" applyBorder="1" applyAlignment="1">
      <alignment vertical="center"/>
    </xf>
    <xf numFmtId="0" fontId="10" fillId="0" borderId="20" xfId="0" applyFont="1" applyFill="1" applyBorder="1" applyAlignment="1">
      <alignment horizontal="center" vertical="center" wrapText="1"/>
    </xf>
    <xf numFmtId="0" fontId="30" fillId="0" borderId="58" xfId="0" applyFont="1" applyFill="1" applyBorder="1" applyAlignment="1">
      <alignment vertical="top" wrapText="1"/>
    </xf>
    <xf numFmtId="0" fontId="31" fillId="5" borderId="58" xfId="0" applyFont="1" applyFill="1" applyBorder="1" applyAlignment="1">
      <alignment horizontal="center" vertical="center" wrapText="1"/>
    </xf>
    <xf numFmtId="0" fontId="30" fillId="0" borderId="59" xfId="0" applyFont="1" applyFill="1" applyBorder="1" applyAlignment="1">
      <alignment vertical="top" wrapText="1"/>
    </xf>
    <xf numFmtId="0" fontId="31" fillId="5" borderId="59" xfId="0" applyFont="1" applyFill="1" applyBorder="1" applyAlignment="1">
      <alignment horizontal="center" vertical="center" wrapText="1"/>
    </xf>
    <xf numFmtId="0" fontId="30" fillId="0" borderId="60" xfId="0" applyFont="1" applyBorder="1" applyAlignment="1">
      <alignment horizontal="justify" vertical="center"/>
    </xf>
    <xf numFmtId="0" fontId="31" fillId="5" borderId="61" xfId="0" applyFont="1" applyFill="1" applyBorder="1" applyAlignment="1">
      <alignment horizontal="center" vertical="center" wrapText="1"/>
    </xf>
    <xf numFmtId="0" fontId="30" fillId="0" borderId="62" xfId="0" applyFont="1" applyFill="1" applyBorder="1" applyAlignment="1">
      <alignment vertical="top" wrapText="1"/>
    </xf>
    <xf numFmtId="0" fontId="31" fillId="5" borderId="62" xfId="0" applyFont="1" applyFill="1" applyBorder="1" applyAlignment="1">
      <alignment horizontal="center" vertical="center" wrapText="1"/>
    </xf>
    <xf numFmtId="0" fontId="30" fillId="0" borderId="63" xfId="0" applyFont="1" applyFill="1" applyBorder="1" applyAlignment="1">
      <alignment vertical="top" wrapText="1"/>
    </xf>
    <xf numFmtId="0" fontId="31" fillId="5" borderId="63" xfId="0" applyFont="1" applyFill="1" applyBorder="1" applyAlignment="1">
      <alignment horizontal="center" vertical="center" wrapText="1"/>
    </xf>
    <xf numFmtId="0" fontId="30" fillId="0" borderId="64" xfId="0" applyFont="1" applyFill="1" applyBorder="1" applyAlignment="1">
      <alignment vertical="top" wrapText="1"/>
    </xf>
    <xf numFmtId="0" fontId="31" fillId="5" borderId="65" xfId="0" applyFont="1" applyFill="1" applyBorder="1" applyAlignment="1">
      <alignment horizontal="center" vertical="center" wrapText="1"/>
    </xf>
    <xf numFmtId="0" fontId="31" fillId="5" borderId="66" xfId="0" applyFont="1" applyFill="1" applyBorder="1" applyAlignment="1">
      <alignment horizontal="center" vertical="center" wrapText="1"/>
    </xf>
    <xf numFmtId="0" fontId="30" fillId="0" borderId="61" xfId="0" applyFont="1" applyFill="1" applyBorder="1" applyAlignment="1">
      <alignment vertical="top" wrapText="1"/>
    </xf>
    <xf numFmtId="0" fontId="31" fillId="5" borderId="67" xfId="0" applyFont="1" applyFill="1" applyBorder="1" applyAlignment="1">
      <alignment horizontal="center" vertical="center" wrapText="1"/>
    </xf>
    <xf numFmtId="0" fontId="31" fillId="5" borderId="68" xfId="0" applyFont="1" applyFill="1" applyBorder="1" applyAlignment="1">
      <alignment horizontal="center" vertical="center" wrapText="1"/>
    </xf>
    <xf numFmtId="0" fontId="31" fillId="5" borderId="69" xfId="0" applyFont="1" applyFill="1" applyBorder="1" applyAlignment="1">
      <alignment horizontal="center" vertical="center" wrapText="1"/>
    </xf>
    <xf numFmtId="0" fontId="30" fillId="0" borderId="65" xfId="0" applyFont="1" applyFill="1" applyBorder="1" applyAlignment="1">
      <alignment vertical="top" wrapText="1"/>
    </xf>
    <xf numFmtId="0" fontId="30" fillId="0" borderId="66" xfId="0" applyFont="1" applyFill="1" applyBorder="1" applyAlignment="1">
      <alignment vertical="top" wrapText="1"/>
    </xf>
    <xf numFmtId="0" fontId="30" fillId="0" borderId="70" xfId="0" applyFont="1" applyFill="1" applyBorder="1" applyAlignment="1">
      <alignment vertical="top" wrapText="1"/>
    </xf>
    <xf numFmtId="0" fontId="31" fillId="5" borderId="70" xfId="0" applyFont="1" applyFill="1" applyBorder="1" applyAlignment="1">
      <alignment horizontal="center" vertical="center" wrapText="1"/>
    </xf>
    <xf numFmtId="0" fontId="31" fillId="5" borderId="71" xfId="0" applyFont="1" applyFill="1" applyBorder="1" applyAlignment="1">
      <alignment horizontal="center" vertical="center" wrapText="1"/>
    </xf>
    <xf numFmtId="0" fontId="30" fillId="0" borderId="72" xfId="0" applyFont="1" applyFill="1" applyBorder="1" applyAlignment="1">
      <alignment vertical="top" wrapText="1"/>
    </xf>
    <xf numFmtId="0" fontId="31" fillId="5" borderId="73" xfId="0" applyFont="1" applyFill="1" applyBorder="1" applyAlignment="1">
      <alignment horizontal="center" vertical="center" wrapText="1"/>
    </xf>
    <xf numFmtId="0" fontId="30" fillId="0" borderId="67" xfId="0" applyFont="1" applyFill="1" applyBorder="1" applyAlignment="1">
      <alignment vertical="top" wrapText="1"/>
    </xf>
    <xf numFmtId="0" fontId="30" fillId="0" borderId="78" xfId="0" applyFont="1" applyFill="1" applyBorder="1" applyAlignment="1">
      <alignment vertical="top" wrapText="1"/>
    </xf>
    <xf numFmtId="0" fontId="31" fillId="5" borderId="78" xfId="0" applyFont="1" applyFill="1" applyBorder="1" applyAlignment="1">
      <alignment horizontal="center" vertical="center" wrapText="1"/>
    </xf>
    <xf numFmtId="0" fontId="24" fillId="0" borderId="24" xfId="0" applyFont="1" applyBorder="1" applyAlignment="1">
      <alignment vertical="center"/>
    </xf>
    <xf numFmtId="0" fontId="30" fillId="0" borderId="82" xfId="0" applyFont="1" applyFill="1" applyBorder="1" applyAlignment="1">
      <alignment vertical="top" wrapText="1"/>
    </xf>
    <xf numFmtId="0" fontId="31" fillId="5" borderId="82" xfId="0" applyFont="1" applyFill="1" applyBorder="1" applyAlignment="1">
      <alignment horizontal="center" vertical="center" wrapText="1"/>
    </xf>
    <xf numFmtId="0" fontId="30" fillId="0" borderId="85" xfId="0" applyFont="1" applyFill="1" applyBorder="1" applyAlignment="1">
      <alignment vertical="top" wrapText="1"/>
    </xf>
    <xf numFmtId="0" fontId="31" fillId="5" borderId="87" xfId="0" applyFont="1" applyFill="1" applyBorder="1" applyAlignment="1">
      <alignment horizontal="center" vertical="center" wrapText="1"/>
    </xf>
    <xf numFmtId="0" fontId="24" fillId="0" borderId="17" xfId="0" applyFont="1" applyBorder="1" applyAlignment="1">
      <alignment vertical="center"/>
    </xf>
    <xf numFmtId="0" fontId="24" fillId="0" borderId="18" xfId="0" applyFont="1" applyBorder="1" applyAlignment="1">
      <alignment vertical="center"/>
    </xf>
    <xf numFmtId="0" fontId="24" fillId="0" borderId="18" xfId="0" applyFont="1" applyBorder="1" applyAlignment="1">
      <alignment vertical="top"/>
    </xf>
    <xf numFmtId="0" fontId="24" fillId="0" borderId="19" xfId="0" applyFont="1" applyBorder="1" applyAlignment="1">
      <alignment vertical="center"/>
    </xf>
    <xf numFmtId="0" fontId="24" fillId="0" borderId="20" xfId="0" applyFont="1" applyBorder="1" applyAlignment="1">
      <alignment vertical="center"/>
    </xf>
    <xf numFmtId="0" fontId="24" fillId="0" borderId="21" xfId="0" applyFont="1" applyBorder="1" applyAlignment="1">
      <alignment vertical="center"/>
    </xf>
    <xf numFmtId="0" fontId="7" fillId="0" borderId="93" xfId="0" applyFont="1" applyFill="1" applyBorder="1" applyAlignment="1">
      <alignment horizontal="left" vertical="center" wrapText="1"/>
    </xf>
    <xf numFmtId="0" fontId="8" fillId="0" borderId="93" xfId="0" applyFont="1" applyBorder="1" applyAlignment="1">
      <alignment vertical="center"/>
    </xf>
    <xf numFmtId="0" fontId="3" fillId="0" borderId="93" xfId="0" applyFont="1" applyBorder="1" applyAlignment="1">
      <alignment vertical="center"/>
    </xf>
    <xf numFmtId="0" fontId="18" fillId="0" borderId="94" xfId="0" applyFont="1" applyFill="1" applyBorder="1" applyAlignment="1">
      <alignment horizontal="center" vertical="center" wrapText="1"/>
    </xf>
    <xf numFmtId="0" fontId="30" fillId="0" borderId="95" xfId="0" applyFont="1" applyFill="1" applyBorder="1" applyAlignment="1">
      <alignment vertical="top" wrapText="1"/>
    </xf>
    <xf numFmtId="0" fontId="30" fillId="0" borderId="96" xfId="0" applyFont="1" applyFill="1" applyBorder="1" applyAlignment="1">
      <alignment vertical="top" wrapText="1"/>
    </xf>
    <xf numFmtId="0" fontId="18" fillId="0" borderId="97" xfId="0" applyFont="1" applyFill="1" applyBorder="1" applyAlignment="1">
      <alignment horizontal="center" vertical="center" wrapText="1"/>
    </xf>
    <xf numFmtId="0" fontId="30" fillId="0" borderId="98" xfId="0" applyFont="1" applyFill="1" applyBorder="1" applyAlignment="1">
      <alignment vertical="top" wrapText="1"/>
    </xf>
    <xf numFmtId="0" fontId="18" fillId="0" borderId="99" xfId="0" applyFont="1" applyFill="1" applyBorder="1" applyAlignment="1">
      <alignment horizontal="center" vertical="center" wrapText="1"/>
    </xf>
    <xf numFmtId="0" fontId="7" fillId="0" borderId="100" xfId="0" applyFont="1" applyFill="1" applyBorder="1" applyAlignment="1">
      <alignment horizontal="left" vertical="center" wrapText="1"/>
    </xf>
    <xf numFmtId="0" fontId="8" fillId="0" borderId="100" xfId="0" applyFont="1" applyBorder="1" applyAlignment="1">
      <alignment vertical="center"/>
    </xf>
    <xf numFmtId="0" fontId="7" fillId="0" borderId="101" xfId="0" applyFont="1" applyFill="1" applyBorder="1" applyAlignment="1">
      <alignment horizontal="left" vertical="center" wrapText="1"/>
    </xf>
    <xf numFmtId="0" fontId="8" fillId="0" borderId="101" xfId="0" applyFont="1" applyBorder="1" applyAlignment="1">
      <alignment vertical="center"/>
    </xf>
    <xf numFmtId="0" fontId="30" fillId="0" borderId="102" xfId="0" applyFont="1" applyFill="1" applyBorder="1" applyAlignment="1">
      <alignment vertical="top" wrapText="1"/>
    </xf>
    <xf numFmtId="0" fontId="18" fillId="0" borderId="103" xfId="0" applyFont="1" applyFill="1" applyBorder="1" applyAlignment="1">
      <alignment horizontal="center" vertical="center" wrapText="1"/>
    </xf>
    <xf numFmtId="0" fontId="7" fillId="0" borderId="104" xfId="0" applyFont="1" applyFill="1" applyBorder="1" applyAlignment="1">
      <alignment horizontal="left" vertical="center" wrapText="1"/>
    </xf>
    <xf numFmtId="0" fontId="8" fillId="0" borderId="104" xfId="0" applyFont="1" applyBorder="1" applyAlignment="1">
      <alignment vertical="center"/>
    </xf>
    <xf numFmtId="0" fontId="8" fillId="0" borderId="105" xfId="0" applyFont="1" applyBorder="1" applyAlignment="1">
      <alignment vertical="center"/>
    </xf>
    <xf numFmtId="0" fontId="8" fillId="0" borderId="106" xfId="0" applyFont="1" applyBorder="1" applyAlignment="1">
      <alignment vertical="center"/>
    </xf>
    <xf numFmtId="0" fontId="30" fillId="0" borderId="107" xfId="0" applyFont="1" applyFill="1" applyBorder="1" applyAlignment="1">
      <alignment vertical="top" wrapText="1"/>
    </xf>
    <xf numFmtId="0" fontId="18" fillId="0" borderId="108" xfId="0" applyFont="1" applyFill="1" applyBorder="1" applyAlignment="1">
      <alignment horizontal="center" vertical="center" wrapText="1"/>
    </xf>
    <xf numFmtId="0" fontId="7" fillId="0" borderId="109" xfId="0" applyFont="1" applyFill="1" applyBorder="1" applyAlignment="1">
      <alignment horizontal="left" vertical="center" wrapText="1"/>
    </xf>
    <xf numFmtId="0" fontId="8" fillId="0" borderId="109" xfId="0" applyFont="1" applyBorder="1" applyAlignment="1">
      <alignment vertical="center"/>
    </xf>
    <xf numFmtId="0" fontId="8" fillId="0" borderId="110" xfId="0" applyFont="1" applyBorder="1" applyAlignment="1">
      <alignment vertical="center"/>
    </xf>
    <xf numFmtId="0" fontId="8" fillId="0" borderId="111" xfId="0" applyFont="1" applyBorder="1" applyAlignment="1">
      <alignment vertical="center"/>
    </xf>
    <xf numFmtId="0" fontId="8" fillId="0" borderId="112" xfId="0" applyFont="1" applyBorder="1" applyAlignment="1">
      <alignment vertical="center"/>
    </xf>
    <xf numFmtId="0" fontId="30" fillId="0" borderId="113" xfId="0" applyFont="1" applyFill="1" applyBorder="1" applyAlignment="1">
      <alignment vertical="top" wrapText="1"/>
    </xf>
    <xf numFmtId="0" fontId="18" fillId="0" borderId="114" xfId="0" applyFont="1" applyFill="1" applyBorder="1" applyAlignment="1">
      <alignment horizontal="center" vertical="center" wrapText="1"/>
    </xf>
    <xf numFmtId="0" fontId="7" fillId="0" borderId="115" xfId="0" applyFont="1" applyFill="1" applyBorder="1" applyAlignment="1">
      <alignment horizontal="left" vertical="center" wrapText="1"/>
    </xf>
    <xf numFmtId="0" fontId="8" fillId="0" borderId="115" xfId="0" applyFont="1" applyBorder="1" applyAlignment="1">
      <alignment vertical="center"/>
    </xf>
    <xf numFmtId="0" fontId="8" fillId="0" borderId="116" xfId="0" applyFont="1" applyBorder="1" applyAlignment="1">
      <alignment vertical="center"/>
    </xf>
    <xf numFmtId="0" fontId="30" fillId="0" borderId="117" xfId="0" applyFont="1" applyFill="1" applyBorder="1" applyAlignment="1">
      <alignment vertical="top" wrapText="1"/>
    </xf>
    <xf numFmtId="0" fontId="18" fillId="0" borderId="118" xfId="0" applyFont="1" applyFill="1" applyBorder="1" applyAlignment="1">
      <alignment horizontal="center" vertical="center" wrapText="1"/>
    </xf>
    <xf numFmtId="0" fontId="7" fillId="0" borderId="119" xfId="0" applyFont="1" applyFill="1" applyBorder="1" applyAlignment="1">
      <alignment horizontal="left" vertical="center" wrapText="1"/>
    </xf>
    <xf numFmtId="0" fontId="8" fillId="0" borderId="119" xfId="0" applyFont="1" applyBorder="1" applyAlignment="1">
      <alignment vertical="center"/>
    </xf>
    <xf numFmtId="0" fontId="8" fillId="0" borderId="120" xfId="0" applyFont="1" applyBorder="1" applyAlignment="1">
      <alignment vertical="center"/>
    </xf>
    <xf numFmtId="0" fontId="3" fillId="0" borderId="106" xfId="0" applyFont="1" applyBorder="1" applyAlignment="1">
      <alignment vertical="center"/>
    </xf>
    <xf numFmtId="0" fontId="3" fillId="0" borderId="109" xfId="0" applyFont="1" applyBorder="1" applyAlignment="1">
      <alignment vertical="center"/>
    </xf>
    <xf numFmtId="0" fontId="3" fillId="0" borderId="110" xfId="0" applyFont="1" applyBorder="1" applyAlignment="1">
      <alignment vertical="center"/>
    </xf>
    <xf numFmtId="0" fontId="3" fillId="0" borderId="100" xfId="0" applyFont="1" applyBorder="1" applyAlignment="1">
      <alignment vertical="center"/>
    </xf>
    <xf numFmtId="0" fontId="3" fillId="0" borderId="111" xfId="0" applyFont="1" applyBorder="1" applyAlignment="1">
      <alignment vertical="center"/>
    </xf>
    <xf numFmtId="0" fontId="3" fillId="0" borderId="101" xfId="0" applyFont="1" applyBorder="1" applyAlignment="1">
      <alignment vertical="center"/>
    </xf>
    <xf numFmtId="0" fontId="3" fillId="0" borderId="112" xfId="0" applyFont="1" applyBorder="1" applyAlignment="1">
      <alignment vertical="center"/>
    </xf>
    <xf numFmtId="0" fontId="21" fillId="0" borderId="104" xfId="0" applyFont="1" applyBorder="1" applyAlignment="1">
      <alignment horizontal="center" vertical="center"/>
    </xf>
    <xf numFmtId="0" fontId="3" fillId="0" borderId="104" xfId="0" applyFont="1" applyBorder="1" applyAlignment="1">
      <alignment vertical="center"/>
    </xf>
    <xf numFmtId="0" fontId="3" fillId="0" borderId="105" xfId="0" applyFont="1" applyBorder="1" applyAlignment="1">
      <alignment vertical="center"/>
    </xf>
    <xf numFmtId="0" fontId="29" fillId="5" borderId="0" xfId="0" applyFont="1" applyFill="1"/>
    <xf numFmtId="0" fontId="32" fillId="0" borderId="62" xfId="0" applyFont="1" applyBorder="1" applyAlignment="1">
      <alignment horizontal="center" vertical="center" wrapText="1"/>
    </xf>
    <xf numFmtId="0" fontId="32" fillId="0" borderId="59" xfId="0" applyFont="1" applyBorder="1" applyAlignment="1">
      <alignment horizontal="center" vertical="center" wrapText="1"/>
    </xf>
    <xf numFmtId="0" fontId="32" fillId="0" borderId="61" xfId="0" applyFont="1" applyBorder="1" applyAlignment="1">
      <alignment horizontal="center" vertical="center" wrapText="1"/>
    </xf>
    <xf numFmtId="0" fontId="32" fillId="0" borderId="65" xfId="0" applyFont="1" applyBorder="1" applyAlignment="1">
      <alignment horizontal="center" vertical="center" wrapText="1"/>
    </xf>
    <xf numFmtId="0" fontId="32" fillId="0" borderId="66" xfId="0" applyFont="1" applyBorder="1" applyAlignment="1">
      <alignment horizontal="center" vertical="center" wrapText="1"/>
    </xf>
    <xf numFmtId="0" fontId="32" fillId="0" borderId="67" xfId="0" applyFont="1" applyBorder="1" applyAlignment="1">
      <alignment horizontal="center" vertical="center" wrapText="1"/>
    </xf>
    <xf numFmtId="0" fontId="32" fillId="0" borderId="68" xfId="0" applyFont="1" applyBorder="1" applyAlignment="1">
      <alignment horizontal="center" vertical="center" wrapText="1"/>
    </xf>
    <xf numFmtId="0" fontId="32" fillId="0" borderId="69" xfId="0" applyFont="1" applyBorder="1" applyAlignment="1">
      <alignment horizontal="center" vertical="center" wrapText="1"/>
    </xf>
    <xf numFmtId="0" fontId="32" fillId="0" borderId="70" xfId="0" applyFont="1" applyBorder="1" applyAlignment="1">
      <alignment horizontal="center" vertical="center" wrapText="1"/>
    </xf>
    <xf numFmtId="0" fontId="32" fillId="0" borderId="82" xfId="0" applyFont="1" applyBorder="1" applyAlignment="1">
      <alignment horizontal="center" vertical="center" wrapText="1"/>
    </xf>
    <xf numFmtId="0" fontId="32" fillId="0" borderId="63" xfId="0" applyFont="1" applyBorder="1" applyAlignment="1">
      <alignment horizontal="center" vertical="center" wrapText="1"/>
    </xf>
    <xf numFmtId="0" fontId="32" fillId="0" borderId="58" xfId="0" applyFont="1" applyBorder="1" applyAlignment="1">
      <alignment horizontal="center" vertical="center" wrapText="1"/>
    </xf>
    <xf numFmtId="0" fontId="32" fillId="0" borderId="87" xfId="0" applyFont="1" applyBorder="1" applyAlignment="1">
      <alignment horizontal="center" vertical="center" wrapText="1"/>
    </xf>
    <xf numFmtId="0" fontId="32" fillId="0" borderId="78" xfId="0" applyFont="1" applyBorder="1" applyAlignment="1">
      <alignment horizontal="center" vertical="center" wrapText="1"/>
    </xf>
    <xf numFmtId="0" fontId="14" fillId="0" borderId="0" xfId="0" applyFont="1" applyAlignment="1">
      <alignment vertical="center"/>
    </xf>
    <xf numFmtId="14" fontId="14" fillId="0" borderId="0" xfId="0" applyNumberFormat="1" applyFont="1" applyAlignment="1">
      <alignment horizontal="left" vertical="center"/>
    </xf>
    <xf numFmtId="0" fontId="22" fillId="12" borderId="0" xfId="0" applyFont="1" applyFill="1" applyBorder="1" applyAlignment="1">
      <alignment horizontal="center" vertical="center"/>
    </xf>
    <xf numFmtId="49" fontId="41" fillId="4" borderId="0" xfId="2" applyNumberFormat="1" applyFont="1" applyFill="1" applyBorder="1" applyAlignment="1">
      <alignment horizontal="center" vertical="center"/>
    </xf>
    <xf numFmtId="0" fontId="21" fillId="0" borderId="0" xfId="0" applyFont="1" applyFill="1" applyBorder="1" applyAlignment="1">
      <alignment horizontal="center" vertical="center"/>
    </xf>
    <xf numFmtId="0" fontId="12" fillId="4" borderId="0" xfId="0" applyFont="1" applyFill="1" applyBorder="1" applyAlignment="1">
      <alignment horizontal="center" vertical="center"/>
    </xf>
    <xf numFmtId="0" fontId="13" fillId="0" borderId="0" xfId="0" applyFont="1" applyBorder="1" applyAlignment="1">
      <alignment vertical="top" wrapText="1"/>
    </xf>
    <xf numFmtId="0" fontId="3" fillId="0" borderId="0" xfId="0" applyFont="1" applyBorder="1" applyAlignment="1">
      <alignment vertical="center" wrapText="1"/>
    </xf>
    <xf numFmtId="0" fontId="3" fillId="0" borderId="0" xfId="0" applyFont="1" applyAlignment="1">
      <alignment vertical="center" wrapText="1"/>
    </xf>
    <xf numFmtId="0" fontId="3" fillId="0" borderId="0" xfId="0" applyFont="1" applyAlignment="1">
      <alignment wrapText="1"/>
    </xf>
    <xf numFmtId="0" fontId="3" fillId="0" borderId="0" xfId="0" applyFont="1" applyBorder="1" applyAlignment="1">
      <alignment vertical="top" wrapText="1"/>
    </xf>
    <xf numFmtId="0" fontId="3" fillId="0" borderId="0" xfId="0" applyFont="1" applyAlignment="1">
      <alignment vertical="top" wrapText="1"/>
    </xf>
    <xf numFmtId="0" fontId="40" fillId="0" borderId="10" xfId="0" applyFont="1" applyFill="1" applyBorder="1" applyAlignment="1">
      <alignment horizontal="center" vertical="center" wrapText="1"/>
    </xf>
    <xf numFmtId="0" fontId="40" fillId="0" borderId="15" xfId="0" applyFont="1" applyFill="1" applyBorder="1" applyAlignment="1">
      <alignment horizontal="center" vertical="center" wrapText="1"/>
    </xf>
    <xf numFmtId="164" fontId="12" fillId="0" borderId="10" xfId="0" applyNumberFormat="1" applyFont="1" applyBorder="1" applyAlignment="1">
      <alignment horizontal="center" vertical="center" wrapText="1"/>
    </xf>
    <xf numFmtId="164" fontId="12" fillId="0" borderId="15" xfId="0" applyNumberFormat="1" applyFont="1" applyBorder="1" applyAlignment="1">
      <alignment horizontal="center" vertical="center" wrapText="1"/>
    </xf>
    <xf numFmtId="0" fontId="17" fillId="0" borderId="16" xfId="0" applyFont="1" applyBorder="1" applyAlignment="1">
      <alignment horizontal="center" vertical="center" wrapText="1"/>
    </xf>
    <xf numFmtId="0" fontId="17" fillId="0" borderId="10" xfId="0" applyFont="1" applyBorder="1" applyAlignment="1">
      <alignment horizontal="center" vertical="center" wrapText="1"/>
    </xf>
    <xf numFmtId="164" fontId="29" fillId="0" borderId="53" xfId="0" applyNumberFormat="1" applyFont="1" applyBorder="1" applyAlignment="1">
      <alignment horizontal="center" vertical="center" wrapText="1"/>
    </xf>
    <xf numFmtId="164" fontId="29" fillId="0" borderId="50" xfId="0" applyNumberFormat="1" applyFont="1" applyBorder="1" applyAlignment="1">
      <alignment horizontal="center" vertical="center" wrapText="1"/>
    </xf>
    <xf numFmtId="0" fontId="17" fillId="0" borderId="28" xfId="0" applyFont="1" applyBorder="1" applyAlignment="1">
      <alignment horizontal="center" vertical="center" wrapText="1"/>
    </xf>
    <xf numFmtId="0" fontId="17" fillId="0" borderId="14" xfId="0" applyFont="1" applyBorder="1" applyAlignment="1">
      <alignment horizontal="center" vertical="center" wrapText="1"/>
    </xf>
    <xf numFmtId="164" fontId="29" fillId="0" borderId="52" xfId="0" applyNumberFormat="1" applyFont="1" applyBorder="1" applyAlignment="1">
      <alignment horizontal="center" vertical="center" wrapText="1"/>
    </xf>
    <xf numFmtId="164" fontId="29" fillId="0" borderId="51" xfId="0" applyNumberFormat="1" applyFont="1" applyBorder="1" applyAlignment="1">
      <alignment horizontal="center" vertical="center" wrapText="1"/>
    </xf>
    <xf numFmtId="164" fontId="29" fillId="9" borderId="50" xfId="0" applyNumberFormat="1" applyFont="1" applyFill="1" applyBorder="1" applyAlignment="1">
      <alignment horizontal="center" vertical="center" wrapText="1"/>
    </xf>
    <xf numFmtId="0" fontId="9" fillId="12" borderId="0" xfId="0" applyFont="1" applyFill="1" applyBorder="1" applyAlignment="1">
      <alignment horizontal="center" vertical="center"/>
    </xf>
    <xf numFmtId="0" fontId="27" fillId="0" borderId="25" xfId="0" applyFont="1" applyBorder="1" applyAlignment="1">
      <alignment horizontal="center" vertical="center"/>
    </xf>
    <xf numFmtId="0" fontId="27" fillId="0" borderId="26" xfId="0" applyFont="1" applyBorder="1" applyAlignment="1">
      <alignment horizontal="center" vertical="center"/>
    </xf>
    <xf numFmtId="0" fontId="27" fillId="0" borderId="27" xfId="0" applyFont="1" applyBorder="1" applyAlignment="1">
      <alignment horizontal="center" vertical="center"/>
    </xf>
    <xf numFmtId="0" fontId="28" fillId="5" borderId="11" xfId="0" applyFont="1" applyFill="1" applyBorder="1" applyAlignment="1">
      <alignment horizontal="center" vertical="center"/>
    </xf>
    <xf numFmtId="0" fontId="28" fillId="5" borderId="12" xfId="0" applyFont="1" applyFill="1" applyBorder="1" applyAlignment="1">
      <alignment horizontal="center" vertical="center"/>
    </xf>
    <xf numFmtId="164" fontId="27" fillId="0" borderId="11" xfId="0" applyNumberFormat="1" applyFont="1" applyBorder="1" applyAlignment="1">
      <alignment horizontal="center" vertical="center"/>
    </xf>
    <xf numFmtId="164" fontId="27" fillId="0" borderId="12" xfId="0" applyNumberFormat="1" applyFont="1" applyBorder="1" applyAlignment="1">
      <alignment horizontal="center" vertical="center"/>
    </xf>
    <xf numFmtId="164" fontId="27" fillId="0" borderId="13" xfId="0" applyNumberFormat="1" applyFont="1" applyBorder="1" applyAlignment="1">
      <alignment horizontal="center" vertical="center"/>
    </xf>
    <xf numFmtId="0" fontId="35" fillId="13" borderId="131" xfId="0" applyFont="1" applyFill="1" applyBorder="1" applyAlignment="1">
      <alignment horizontal="center" vertical="center" wrapText="1"/>
    </xf>
    <xf numFmtId="0" fontId="35" fillId="13" borderId="134" xfId="0" applyFont="1" applyFill="1" applyBorder="1" applyAlignment="1">
      <alignment horizontal="center" vertical="center" wrapText="1"/>
    </xf>
    <xf numFmtId="0" fontId="2" fillId="13" borderId="132" xfId="0" applyFont="1" applyFill="1" applyBorder="1" applyAlignment="1">
      <alignment horizontal="center" vertical="center" wrapText="1"/>
    </xf>
    <xf numFmtId="0" fontId="2" fillId="13" borderId="135" xfId="0" applyFont="1" applyFill="1" applyBorder="1" applyAlignment="1">
      <alignment horizontal="center" vertical="center" wrapText="1"/>
    </xf>
    <xf numFmtId="0" fontId="35" fillId="13" borderId="130" xfId="0" applyFont="1" applyFill="1" applyBorder="1" applyAlignment="1">
      <alignment horizontal="center" vertical="center" wrapText="1"/>
    </xf>
    <xf numFmtId="0" fontId="36" fillId="13" borderId="133" xfId="0" applyFont="1" applyFill="1" applyBorder="1" applyAlignment="1">
      <alignment horizontal="center" vertical="center" wrapText="1"/>
    </xf>
    <xf numFmtId="0" fontId="36" fillId="13" borderId="134" xfId="0" applyFont="1" applyFill="1" applyBorder="1" applyAlignment="1">
      <alignment horizontal="center" vertical="center" wrapText="1"/>
    </xf>
    <xf numFmtId="0" fontId="27" fillId="0" borderId="25" xfId="0" applyFont="1" applyFill="1" applyBorder="1" applyAlignment="1">
      <alignment horizontal="center" vertical="center"/>
    </xf>
    <xf numFmtId="0" fontId="24" fillId="0" borderId="26" xfId="0" applyFont="1" applyBorder="1" applyAlignment="1">
      <alignment horizontal="center" vertical="center"/>
    </xf>
    <xf numFmtId="164" fontId="29" fillId="0" borderId="49" xfId="0" applyNumberFormat="1" applyFont="1" applyBorder="1" applyAlignment="1">
      <alignment horizontal="center" vertical="center" wrapText="1"/>
    </xf>
    <xf numFmtId="164" fontId="29" fillId="0" borderId="54" xfId="0" applyNumberFormat="1" applyFont="1" applyBorder="1" applyAlignment="1">
      <alignment horizontal="center" vertical="center" wrapText="1"/>
    </xf>
    <xf numFmtId="0" fontId="17" fillId="0" borderId="74" xfId="0" applyFont="1" applyBorder="1" applyAlignment="1">
      <alignment horizontal="center" vertical="center" wrapText="1"/>
    </xf>
    <xf numFmtId="0" fontId="17" fillId="0" borderId="75" xfId="0" applyFont="1" applyBorder="1" applyAlignment="1">
      <alignment horizontal="center" vertical="center" wrapText="1"/>
    </xf>
    <xf numFmtId="0" fontId="17" fillId="0" borderId="89" xfId="0" applyFont="1" applyBorder="1" applyAlignment="1">
      <alignment horizontal="center" vertical="center" wrapText="1"/>
    </xf>
    <xf numFmtId="164" fontId="29" fillId="0" borderId="90" xfId="0" applyNumberFormat="1" applyFont="1" applyBorder="1" applyAlignment="1">
      <alignment horizontal="center" vertical="center" wrapText="1"/>
    </xf>
    <xf numFmtId="164" fontId="29" fillId="0" borderId="91" xfId="0" applyNumberFormat="1" applyFont="1" applyBorder="1" applyAlignment="1">
      <alignment horizontal="center" vertical="center" wrapText="1"/>
    </xf>
    <xf numFmtId="164" fontId="29" fillId="0" borderId="92" xfId="0" applyNumberFormat="1" applyFont="1" applyBorder="1" applyAlignment="1">
      <alignment horizontal="center" vertical="center" wrapText="1"/>
    </xf>
    <xf numFmtId="164" fontId="29" fillId="0" borderId="74" xfId="0" applyNumberFormat="1" applyFont="1" applyBorder="1" applyAlignment="1">
      <alignment horizontal="center" vertical="center" wrapText="1"/>
    </xf>
    <xf numFmtId="164" fontId="29" fillId="0" borderId="75" xfId="0" applyNumberFormat="1" applyFont="1" applyBorder="1" applyAlignment="1">
      <alignment horizontal="center" vertical="center" wrapText="1"/>
    </xf>
    <xf numFmtId="164" fontId="29" fillId="0" borderId="76" xfId="0" applyNumberFormat="1" applyFont="1" applyBorder="1" applyAlignment="1">
      <alignment horizontal="center" vertical="center" wrapText="1"/>
    </xf>
    <xf numFmtId="164" fontId="37" fillId="0" borderId="55" xfId="0" applyNumberFormat="1" applyFont="1" applyBorder="1" applyAlignment="1">
      <alignment horizontal="center" vertical="center"/>
    </xf>
    <xf numFmtId="164" fontId="37" fillId="0" borderId="57" xfId="0" applyNumberFormat="1" applyFont="1" applyBorder="1" applyAlignment="1">
      <alignment horizontal="center" vertical="center"/>
    </xf>
    <xf numFmtId="164" fontId="37" fillId="0" borderId="84" xfId="0" applyNumberFormat="1" applyFont="1" applyBorder="1" applyAlignment="1">
      <alignment horizontal="center" vertical="center"/>
    </xf>
    <xf numFmtId="164" fontId="12" fillId="0" borderId="46" xfId="0" applyNumberFormat="1" applyFont="1" applyBorder="1" applyAlignment="1">
      <alignment horizontal="center" vertical="center" wrapText="1"/>
    </xf>
    <xf numFmtId="164" fontId="12" fillId="0" borderId="47" xfId="0" applyNumberFormat="1" applyFont="1" applyBorder="1" applyAlignment="1">
      <alignment horizontal="center" vertical="center" wrapText="1"/>
    </xf>
    <xf numFmtId="164" fontId="12" fillId="0" borderId="83" xfId="0" applyNumberFormat="1" applyFont="1" applyBorder="1" applyAlignment="1">
      <alignment horizontal="center" vertical="center" wrapText="1"/>
    </xf>
    <xf numFmtId="0" fontId="40" fillId="0" borderId="46" xfId="0" applyFont="1" applyFill="1" applyBorder="1" applyAlignment="1">
      <alignment horizontal="center" vertical="center" wrapText="1"/>
    </xf>
    <xf numFmtId="0" fontId="40" fillId="0" borderId="47" xfId="0" applyFont="1" applyFill="1" applyBorder="1" applyAlignment="1">
      <alignment horizontal="center" vertical="center" wrapText="1"/>
    </xf>
    <xf numFmtId="0" fontId="40" fillId="0" borderId="83" xfId="0" applyFont="1" applyFill="1" applyBorder="1" applyAlignment="1">
      <alignment horizontal="center" vertical="center" wrapText="1"/>
    </xf>
    <xf numFmtId="0" fontId="17" fillId="0" borderId="37" xfId="0" applyFont="1" applyBorder="1" applyAlignment="1">
      <alignment horizontal="center" vertical="center" wrapText="1"/>
    </xf>
    <xf numFmtId="0" fontId="17" fillId="0" borderId="38"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40" xfId="0" applyFont="1" applyBorder="1" applyAlignment="1">
      <alignment horizontal="center" vertical="center" wrapText="1"/>
    </xf>
    <xf numFmtId="0" fontId="17" fillId="0" borderId="47" xfId="0" applyFont="1" applyBorder="1" applyAlignment="1">
      <alignment horizontal="center" vertical="center" wrapText="1"/>
    </xf>
    <xf numFmtId="0" fontId="17" fillId="0" borderId="83" xfId="0" applyFont="1" applyBorder="1" applyAlignment="1">
      <alignment horizontal="center" vertical="center" wrapText="1"/>
    </xf>
    <xf numFmtId="164" fontId="29" fillId="0" borderId="55" xfId="0" applyNumberFormat="1" applyFont="1" applyBorder="1" applyAlignment="1">
      <alignment horizontal="center" vertical="center" wrapText="1"/>
    </xf>
    <xf numFmtId="164" fontId="29" fillId="0" borderId="57" xfId="0" applyNumberFormat="1" applyFont="1" applyBorder="1" applyAlignment="1">
      <alignment horizontal="center" vertical="center" wrapText="1"/>
    </xf>
    <xf numFmtId="164" fontId="29" fillId="0" borderId="84" xfId="0" applyNumberFormat="1" applyFont="1" applyBorder="1" applyAlignment="1">
      <alignment horizontal="center" vertical="center" wrapText="1"/>
    </xf>
    <xf numFmtId="164" fontId="29" fillId="0" borderId="86" xfId="0" applyNumberFormat="1" applyFont="1" applyBorder="1" applyAlignment="1">
      <alignment horizontal="center" vertical="center" wrapText="1"/>
    </xf>
    <xf numFmtId="164" fontId="29" fillId="0" borderId="56" xfId="0" applyNumberFormat="1" applyFont="1" applyBorder="1" applyAlignment="1">
      <alignment horizontal="center" vertical="center" wrapText="1"/>
    </xf>
    <xf numFmtId="0" fontId="17" fillId="0" borderId="44" xfId="0" applyFont="1" applyBorder="1" applyAlignment="1">
      <alignment horizontal="center" vertical="center" wrapText="1"/>
    </xf>
    <xf numFmtId="164" fontId="29" fillId="0" borderId="77" xfId="0" applyNumberFormat="1" applyFont="1" applyBorder="1" applyAlignment="1">
      <alignment horizontal="center" vertical="center" wrapText="1"/>
    </xf>
    <xf numFmtId="0" fontId="17" fillId="0" borderId="41" xfId="0" applyFont="1" applyBorder="1" applyAlignment="1">
      <alignment horizontal="center" vertical="center" wrapText="1"/>
    </xf>
    <xf numFmtId="0" fontId="40" fillId="0" borderId="46" xfId="0" applyFont="1" applyBorder="1" applyAlignment="1">
      <alignment horizontal="center" vertical="center" wrapText="1"/>
    </xf>
    <xf numFmtId="0" fontId="40" fillId="0" borderId="47" xfId="0" applyFont="1" applyBorder="1" applyAlignment="1">
      <alignment horizontal="center" vertical="center" wrapText="1"/>
    </xf>
    <xf numFmtId="0" fontId="40" fillId="0" borderId="83"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45" xfId="0" applyFont="1" applyBorder="1" applyAlignment="1">
      <alignment horizontal="center" vertical="center" wrapText="1"/>
    </xf>
    <xf numFmtId="164" fontId="38" fillId="0" borderId="46" xfId="0" applyNumberFormat="1" applyFont="1" applyBorder="1" applyAlignment="1">
      <alignment horizontal="center" vertical="center"/>
    </xf>
    <xf numFmtId="164" fontId="38" fillId="0" borderId="47" xfId="0" applyNumberFormat="1" applyFont="1" applyBorder="1" applyAlignment="1">
      <alignment horizontal="center" vertical="center"/>
    </xf>
    <xf numFmtId="164" fontId="38" fillId="0" borderId="83" xfId="0" applyNumberFormat="1" applyFont="1" applyBorder="1" applyAlignment="1">
      <alignment horizontal="center" vertical="center"/>
    </xf>
    <xf numFmtId="0" fontId="17" fillId="0" borderId="46" xfId="0" applyFont="1" applyBorder="1" applyAlignment="1">
      <alignment horizontal="center" vertical="center" wrapText="1"/>
    </xf>
    <xf numFmtId="164" fontId="37" fillId="0" borderId="74" xfId="0" applyNumberFormat="1" applyFont="1" applyBorder="1" applyAlignment="1">
      <alignment horizontal="center" vertical="center"/>
    </xf>
    <xf numFmtId="164" fontId="37" fillId="0" borderId="75" xfId="0" applyNumberFormat="1" applyFont="1" applyBorder="1" applyAlignment="1">
      <alignment horizontal="center" vertical="center"/>
    </xf>
    <xf numFmtId="164" fontId="37" fillId="0" borderId="76" xfId="0" applyNumberFormat="1" applyFont="1" applyBorder="1" applyAlignment="1">
      <alignment horizontal="center" vertical="center"/>
    </xf>
    <xf numFmtId="164" fontId="37" fillId="0" borderId="56" xfId="0" applyNumberFormat="1" applyFont="1" applyBorder="1" applyAlignment="1">
      <alignment horizontal="center" vertical="center"/>
    </xf>
    <xf numFmtId="164" fontId="37" fillId="0" borderId="86" xfId="0" applyNumberFormat="1" applyFont="1" applyBorder="1" applyAlignment="1">
      <alignment horizontal="center" vertical="center"/>
    </xf>
    <xf numFmtId="164" fontId="37" fillId="0" borderId="80" xfId="0" applyNumberFormat="1" applyFont="1" applyBorder="1" applyAlignment="1">
      <alignment horizontal="center" vertical="center"/>
    </xf>
    <xf numFmtId="0" fontId="17" fillId="0" borderId="79" xfId="0" applyFont="1" applyBorder="1" applyAlignment="1">
      <alignment horizontal="center" vertical="center" wrapText="1"/>
    </xf>
    <xf numFmtId="0" fontId="40" fillId="0" borderId="88" xfId="0" applyFont="1" applyBorder="1" applyAlignment="1">
      <alignment horizontal="center" vertical="center" wrapText="1"/>
    </xf>
    <xf numFmtId="0" fontId="40" fillId="0" borderId="48" xfId="0" applyFont="1" applyBorder="1" applyAlignment="1">
      <alignment horizontal="center" vertical="center" wrapText="1"/>
    </xf>
    <xf numFmtId="0" fontId="40" fillId="0" borderId="81" xfId="0" applyFont="1" applyBorder="1" applyAlignment="1">
      <alignment horizontal="center" vertical="center" wrapText="1"/>
    </xf>
    <xf numFmtId="164" fontId="38" fillId="0" borderId="88" xfId="0" applyNumberFormat="1" applyFont="1" applyBorder="1" applyAlignment="1">
      <alignment horizontal="center" vertical="center"/>
    </xf>
    <xf numFmtId="164" fontId="38" fillId="0" borderId="48" xfId="0" applyNumberFormat="1" applyFont="1" applyBorder="1" applyAlignment="1">
      <alignment horizontal="center" vertical="center"/>
    </xf>
    <xf numFmtId="164" fontId="38" fillId="0" borderId="81" xfId="0" applyNumberFormat="1" applyFont="1" applyBorder="1" applyAlignment="1">
      <alignment horizontal="center" vertical="center"/>
    </xf>
    <xf numFmtId="0" fontId="21" fillId="0" borderId="0" xfId="0" applyFont="1" applyAlignment="1">
      <alignment horizontal="center"/>
    </xf>
    <xf numFmtId="0" fontId="39" fillId="0" borderId="0" xfId="0" applyFont="1" applyBorder="1" applyAlignment="1">
      <alignment horizontal="center"/>
    </xf>
    <xf numFmtId="0" fontId="3" fillId="0" borderId="0" xfId="0" applyFont="1" applyBorder="1" applyAlignment="1">
      <alignment horizontal="center"/>
    </xf>
    <xf numFmtId="0" fontId="34" fillId="0" borderId="46" xfId="0" applyFont="1" applyFill="1" applyBorder="1" applyAlignment="1">
      <alignment horizontal="center" vertical="center" wrapText="1"/>
    </xf>
    <xf numFmtId="0" fontId="34" fillId="0" borderId="47" xfId="0" applyFont="1" applyFill="1" applyBorder="1" applyAlignment="1">
      <alignment horizontal="center" vertical="center" wrapText="1"/>
    </xf>
    <xf numFmtId="0" fontId="34" fillId="0" borderId="83" xfId="0" applyFont="1" applyFill="1" applyBorder="1" applyAlignment="1">
      <alignment horizontal="center" vertical="center" wrapText="1"/>
    </xf>
    <xf numFmtId="0" fontId="34" fillId="0" borderId="40" xfId="0" applyFont="1" applyBorder="1" applyAlignment="1">
      <alignment horizontal="center" vertical="center" wrapText="1"/>
    </xf>
    <xf numFmtId="0" fontId="34" fillId="0" borderId="47" xfId="0" applyFont="1" applyBorder="1" applyAlignment="1">
      <alignment horizontal="center" vertical="center" wrapText="1"/>
    </xf>
    <xf numFmtId="0" fontId="34" fillId="0" borderId="41" xfId="0" applyFont="1" applyBorder="1" applyAlignment="1">
      <alignment horizontal="center" vertical="center" wrapText="1"/>
    </xf>
    <xf numFmtId="0" fontId="34" fillId="0" borderId="46" xfId="0" applyFont="1" applyBorder="1" applyAlignment="1">
      <alignment horizontal="center" vertical="center" wrapText="1"/>
    </xf>
    <xf numFmtId="0" fontId="34" fillId="0" borderId="83" xfId="0" applyFont="1" applyBorder="1" applyAlignment="1">
      <alignment horizontal="center" vertical="center" wrapText="1"/>
    </xf>
    <xf numFmtId="0" fontId="17" fillId="0" borderId="53" xfId="0" applyFont="1" applyBorder="1" applyAlignment="1">
      <alignment horizontal="center" vertical="center" wrapText="1"/>
    </xf>
    <xf numFmtId="0" fontId="17" fillId="0" borderId="50" xfId="0" applyFont="1" applyBorder="1" applyAlignment="1">
      <alignment horizontal="center" vertical="center" wrapText="1"/>
    </xf>
    <xf numFmtId="0" fontId="17" fillId="0" borderId="52" xfId="0" applyFont="1" applyBorder="1" applyAlignment="1">
      <alignment horizontal="center" vertical="center" wrapText="1"/>
    </xf>
    <xf numFmtId="0" fontId="17" fillId="0" borderId="51" xfId="0" applyFont="1" applyBorder="1" applyAlignment="1">
      <alignment horizontal="center" vertical="center" wrapText="1"/>
    </xf>
    <xf numFmtId="0" fontId="34" fillId="0" borderId="121" xfId="0" applyFont="1" applyBorder="1" applyAlignment="1">
      <alignment horizontal="center" vertical="center" wrapText="1"/>
    </xf>
    <xf numFmtId="0" fontId="34" fillId="0" borderId="48" xfId="0" applyFont="1" applyBorder="1" applyAlignment="1">
      <alignment horizontal="center" vertical="center" wrapText="1"/>
    </xf>
    <xf numFmtId="0" fontId="34" fillId="0" borderId="81" xfId="0" applyFont="1" applyBorder="1" applyAlignment="1">
      <alignment horizontal="center" vertical="center" wrapText="1"/>
    </xf>
    <xf numFmtId="0" fontId="17" fillId="0" borderId="49" xfId="0" applyFont="1" applyBorder="1" applyAlignment="1">
      <alignment horizontal="center" vertical="center" wrapText="1"/>
    </xf>
    <xf numFmtId="0" fontId="17" fillId="0" borderId="122" xfId="0" applyFont="1" applyBorder="1" applyAlignment="1">
      <alignment horizontal="center" vertical="center" wrapText="1"/>
    </xf>
    <xf numFmtId="0" fontId="17" fillId="0" borderId="76" xfId="0" applyFont="1" applyBorder="1" applyAlignment="1">
      <alignment horizontal="center" vertical="center" wrapText="1"/>
    </xf>
    <xf numFmtId="0" fontId="17" fillId="0" borderId="55" xfId="0" applyFont="1" applyBorder="1" applyAlignment="1">
      <alignment horizontal="center" vertical="center" wrapText="1"/>
    </xf>
    <xf numFmtId="0" fontId="17" fillId="0" borderId="57" xfId="0" applyFont="1" applyBorder="1" applyAlignment="1">
      <alignment horizontal="center" vertical="center" wrapText="1"/>
    </xf>
    <xf numFmtId="0" fontId="17" fillId="0" borderId="84" xfId="0" applyFont="1" applyBorder="1" applyAlignment="1">
      <alignment horizontal="center" vertical="center" wrapText="1"/>
    </xf>
    <xf numFmtId="0" fontId="17" fillId="0" borderId="56" xfId="0" applyFont="1" applyBorder="1" applyAlignment="1">
      <alignment horizontal="center" vertical="center" wrapText="1"/>
    </xf>
    <xf numFmtId="0" fontId="17" fillId="0" borderId="77" xfId="0" applyFont="1" applyBorder="1" applyAlignment="1">
      <alignment horizontal="center" vertical="center" wrapText="1"/>
    </xf>
    <xf numFmtId="0" fontId="17" fillId="0" borderId="86" xfId="0" applyFont="1" applyBorder="1" applyAlignment="1">
      <alignment horizontal="center" vertical="center" wrapText="1"/>
    </xf>
    <xf numFmtId="0" fontId="10" fillId="0" borderId="20" xfId="0" applyFont="1" applyFill="1" applyBorder="1" applyAlignment="1">
      <alignment horizontal="center" vertical="center" wrapText="1"/>
    </xf>
    <xf numFmtId="0" fontId="2" fillId="13" borderId="126" xfId="0" applyFont="1" applyFill="1" applyBorder="1" applyAlignment="1">
      <alignment horizontal="center" vertical="center" wrapText="1"/>
    </xf>
    <xf numFmtId="0" fontId="2" fillId="13" borderId="128" xfId="0" applyFont="1" applyFill="1" applyBorder="1" applyAlignment="1">
      <alignment horizontal="center" vertical="center" wrapText="1"/>
    </xf>
    <xf numFmtId="0" fontId="2" fillId="13" borderId="127" xfId="0" applyFont="1" applyFill="1" applyBorder="1" applyAlignment="1">
      <alignment horizontal="center" vertical="center" wrapText="1"/>
    </xf>
    <xf numFmtId="0" fontId="2" fillId="13" borderId="129" xfId="0" applyFont="1" applyFill="1" applyBorder="1" applyAlignment="1">
      <alignment horizontal="center" vertical="center" wrapText="1"/>
    </xf>
    <xf numFmtId="0" fontId="2" fillId="14" borderId="125" xfId="0" applyFont="1" applyFill="1" applyBorder="1" applyAlignment="1">
      <alignment horizontal="center" vertical="center" wrapText="1"/>
    </xf>
    <xf numFmtId="0" fontId="2" fillId="14" borderId="139" xfId="0" applyFont="1" applyFill="1" applyBorder="1" applyAlignment="1">
      <alignment horizontal="center" vertical="center" wrapText="1"/>
    </xf>
    <xf numFmtId="0" fontId="2" fillId="14" borderId="136" xfId="0" applyFont="1" applyFill="1" applyBorder="1" applyAlignment="1">
      <alignment horizontal="center" vertical="center" wrapText="1"/>
    </xf>
    <xf numFmtId="0" fontId="2" fillId="14" borderId="137" xfId="0" applyFont="1" applyFill="1" applyBorder="1" applyAlignment="1">
      <alignment horizontal="center" vertical="center" wrapText="1"/>
    </xf>
    <xf numFmtId="0" fontId="2" fillId="14" borderId="123" xfId="0" applyFont="1" applyFill="1" applyBorder="1" applyAlignment="1">
      <alignment horizontal="center" vertical="center" wrapText="1"/>
    </xf>
    <xf numFmtId="0" fontId="2" fillId="14" borderId="138" xfId="0" applyFont="1" applyFill="1" applyBorder="1" applyAlignment="1">
      <alignment horizontal="center" vertical="center" wrapText="1"/>
    </xf>
    <xf numFmtId="0" fontId="2" fillId="6" borderId="124"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123"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34" fillId="0" borderId="43"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34" fillId="0" borderId="15" xfId="0" applyFont="1" applyFill="1" applyBorder="1" applyAlignment="1">
      <alignment horizontal="center" vertical="center" wrapText="1"/>
    </xf>
    <xf numFmtId="0" fontId="17" fillId="0" borderId="80" xfId="0" applyFont="1" applyBorder="1" applyAlignment="1">
      <alignment horizontal="center" vertical="center" wrapText="1"/>
    </xf>
    <xf numFmtId="0" fontId="32" fillId="15" borderId="69"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380">
    <dxf>
      <font>
        <b/>
        <i val="0"/>
        <color theme="0"/>
      </font>
      <fill>
        <patternFill>
          <bgColor rgb="FF8E0000"/>
        </patternFill>
      </fill>
    </dxf>
    <dxf>
      <font>
        <b/>
        <i val="0"/>
        <color theme="0"/>
      </font>
      <fill>
        <patternFill>
          <bgColor rgb="FFFF66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8E0000"/>
      <color rgb="FFF57B17"/>
      <color rgb="FFFF6600"/>
      <color rgb="FFD60000"/>
      <color rgb="FF009900"/>
      <color rgb="FFBEE395"/>
      <color rgb="FF008000"/>
      <color rgb="FFFACA00"/>
      <color rgb="FFFFFF66"/>
      <color rgb="FFDE5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Gráficas!$J$34:$J$38</c:f>
              <c:strCache>
                <c:ptCount val="5"/>
                <c:pt idx="0">
                  <c:v>Ambiente de Control</c:v>
                </c:pt>
                <c:pt idx="1">
                  <c:v>Gestión de los riesgos institucionales</c:v>
                </c:pt>
                <c:pt idx="2">
                  <c:v>Actividades de Control </c:v>
                </c:pt>
                <c:pt idx="3">
                  <c:v>Información y Comunicación</c:v>
                </c:pt>
                <c:pt idx="4">
                  <c:v>Monitoreo o supervisión continua </c:v>
                </c:pt>
              </c:strCache>
            </c:strRef>
          </c:cat>
          <c:val>
            <c:numRef>
              <c:f>Gráficas!$K$34:$K$38</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D897-4FE7-BBA4-79983601DEBE}"/>
            </c:ext>
          </c:extLst>
        </c:ser>
        <c:dLbls>
          <c:showLegendKey val="0"/>
          <c:showVal val="0"/>
          <c:showCatName val="0"/>
          <c:showSerName val="0"/>
          <c:showPercent val="0"/>
          <c:showBubbleSize val="0"/>
        </c:dLbls>
        <c:gapWidth val="150"/>
        <c:axId val="87501312"/>
        <c:axId val="83804160"/>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97-4FE7-BBA4-79983601DEB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97-4FE7-BBA4-79983601DEB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97-4FE7-BBA4-79983601DEB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97-4FE7-BBA4-79983601DEBE}"/>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5-5721-4910-B59E-7C900459639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Gráficas!$J$34:$J$38</c:f>
              <c:strCache>
                <c:ptCount val="5"/>
                <c:pt idx="0">
                  <c:v>Ambiente de Control</c:v>
                </c:pt>
                <c:pt idx="1">
                  <c:v>Gestión de los riesgos institucionales</c:v>
                </c:pt>
                <c:pt idx="2">
                  <c:v>Actividades de Control </c:v>
                </c:pt>
                <c:pt idx="3">
                  <c:v>Información y Comunicación</c:v>
                </c:pt>
                <c:pt idx="4">
                  <c:v>Monitoreo o supervisión continua </c:v>
                </c:pt>
              </c:strCache>
            </c:strRef>
          </c:xVal>
          <c:yVal>
            <c:numRef>
              <c:f>Gráficas!$L$34:$L$38</c:f>
              <c:numCache>
                <c:formatCode>0.0</c:formatCode>
                <c:ptCount val="5"/>
                <c:pt idx="0">
                  <c:v>77.045454545454547</c:v>
                </c:pt>
                <c:pt idx="1">
                  <c:v>73.035714285714292</c:v>
                </c:pt>
                <c:pt idx="2">
                  <c:v>69.782608695652172</c:v>
                </c:pt>
                <c:pt idx="3">
                  <c:v>82.75</c:v>
                </c:pt>
                <c:pt idx="4">
                  <c:v>87.173913043478265</c:v>
                </c:pt>
              </c:numCache>
            </c:numRef>
          </c:yVal>
          <c:smooth val="0"/>
          <c:extLst>
            <c:ext xmlns:c16="http://schemas.microsoft.com/office/drawing/2014/chart" uri="{C3380CC4-5D6E-409C-BE32-E72D297353CC}">
              <c16:uniqueId val="{00000007-D897-4FE7-BBA4-79983601DEBE}"/>
            </c:ext>
          </c:extLst>
        </c:ser>
        <c:dLbls>
          <c:showLegendKey val="0"/>
          <c:showVal val="0"/>
          <c:showCatName val="0"/>
          <c:showSerName val="0"/>
          <c:showPercent val="0"/>
          <c:showBubbleSize val="0"/>
        </c:dLbls>
        <c:axId val="87501312"/>
        <c:axId val="83804160"/>
      </c:scatterChart>
      <c:catAx>
        <c:axId val="8750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3804160"/>
        <c:crosses val="autoZero"/>
        <c:auto val="1"/>
        <c:lblAlgn val="ctr"/>
        <c:lblOffset val="100"/>
        <c:noMultiLvlLbl val="0"/>
      </c:catAx>
      <c:valAx>
        <c:axId val="8380416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750131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Gráficas!$J$57:$J$61</c:f>
              <c:strCache>
                <c:ptCount val="5"/>
                <c:pt idx="0">
                  <c:v>Diseño adecuado y efectivo del componente Ambiente de Control</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 (tercera línea de defensa)</c:v>
                </c:pt>
              </c:strCache>
            </c:strRef>
          </c:cat>
          <c:val>
            <c:numRef>
              <c:f>Gráficas!$K$57:$K$61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F983-4E55-BCF5-B1F04F3B8D49}"/>
            </c:ext>
          </c:extLst>
        </c:ser>
        <c:dLbls>
          <c:showLegendKey val="0"/>
          <c:showVal val="0"/>
          <c:showCatName val="0"/>
          <c:showSerName val="0"/>
          <c:showPercent val="0"/>
          <c:showBubbleSize val="0"/>
        </c:dLbls>
        <c:gapWidth val="150"/>
        <c:axId val="99745792"/>
        <c:axId val="83806464"/>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983-4E55-BCF5-B1F04F3B8D49}"/>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F983-4E55-BCF5-B1F04F3B8D49}"/>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5-F983-4E55-BCF5-B1F04F3B8D49}"/>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Gráficas!$J$57:$J$61</c:f>
              <c:strCache>
                <c:ptCount val="5"/>
                <c:pt idx="0">
                  <c:v>Diseño adecuado y efectivo del componente Ambiente de Control</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 (tercera línea de defensa)</c:v>
                </c:pt>
              </c:strCache>
            </c:strRef>
          </c:xVal>
          <c:yVal>
            <c:numRef>
              <c:f>Gráficas!$L$57:$L$61</c:f>
              <c:numCache>
                <c:formatCode>0.0</c:formatCode>
                <c:ptCount val="5"/>
                <c:pt idx="0">
                  <c:v>86</c:v>
                </c:pt>
                <c:pt idx="1">
                  <c:v>70</c:v>
                </c:pt>
                <c:pt idx="2">
                  <c:v>73.333333333333329</c:v>
                </c:pt>
                <c:pt idx="3">
                  <c:v>75</c:v>
                </c:pt>
                <c:pt idx="4" formatCode="0.00">
                  <c:v>78</c:v>
                </c:pt>
              </c:numCache>
            </c:numRef>
          </c:yVal>
          <c:smooth val="0"/>
          <c:extLst>
            <c:ext xmlns:c16="http://schemas.microsoft.com/office/drawing/2014/chart" uri="{C3380CC4-5D6E-409C-BE32-E72D297353CC}">
              <c16:uniqueId val="{00000007-F983-4E55-BCF5-B1F04F3B8D49}"/>
            </c:ext>
          </c:extLst>
        </c:ser>
        <c:dLbls>
          <c:showLegendKey val="0"/>
          <c:showVal val="0"/>
          <c:showCatName val="0"/>
          <c:showSerName val="0"/>
          <c:showPercent val="0"/>
          <c:showBubbleSize val="0"/>
        </c:dLbls>
        <c:axId val="99745792"/>
        <c:axId val="83806464"/>
      </c:scatterChart>
      <c:catAx>
        <c:axId val="99745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3806464"/>
        <c:crosses val="autoZero"/>
        <c:auto val="1"/>
        <c:lblAlgn val="ctr"/>
        <c:lblOffset val="100"/>
        <c:noMultiLvlLbl val="0"/>
      </c:catAx>
      <c:valAx>
        <c:axId val="8380646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97457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64E-2"/>
          <c:y val="3.6529666037268628E-2"/>
          <c:w val="0.89690087719298262"/>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5000">
                    <a:srgbClr val="FF0000"/>
                  </a:gs>
                  <a:gs pos="60000">
                    <a:srgbClr val="FF6600"/>
                  </a:gs>
                  <a:gs pos="35000">
                    <a:srgbClr val="FFFF00"/>
                  </a:gs>
                  <a:gs pos="100000">
                    <a:srgbClr val="D60000"/>
                  </a:gs>
                </a:gsLst>
                <a:lin ang="5400000" scaled="0"/>
              </a:gradFill>
              <a:ln>
                <a:noFill/>
              </a:ln>
              <a:effectLst/>
            </c:spPr>
            <c:extLst>
              <c:ext xmlns:c16="http://schemas.microsoft.com/office/drawing/2014/chart" uri="{C3380CC4-5D6E-409C-BE32-E72D297353CC}">
                <c16:uniqueId val="{00000002-A10B-4A72-A719-F56008D874D3}"/>
              </c:ext>
            </c:extLst>
          </c:dPt>
          <c:cat>
            <c:strRef>
              <c:f>Gráficas!$I$12</c:f>
              <c:strCache>
                <c:ptCount val="1"/>
                <c:pt idx="0">
                  <c:v>POLÍTICA CONTROL INTERNO</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9E87-4BCC-9B9B-1A842E1F83B0}"/>
            </c:ext>
          </c:extLst>
        </c:ser>
        <c:dLbls>
          <c:showLegendKey val="0"/>
          <c:showVal val="0"/>
          <c:showCatName val="0"/>
          <c:showSerName val="0"/>
          <c:showPercent val="0"/>
          <c:showBubbleSize val="0"/>
        </c:dLbls>
        <c:gapWidth val="150"/>
        <c:axId val="99747328"/>
        <c:axId val="8380876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E87-4BCC-9B9B-1A842E1F83B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CONTROL INTERNO</c:v>
                </c:pt>
              </c:strCache>
            </c:strRef>
          </c:xVal>
          <c:yVal>
            <c:numRef>
              <c:f>Gráficas!$K$12</c:f>
              <c:numCache>
                <c:formatCode>0.0</c:formatCode>
                <c:ptCount val="1"/>
                <c:pt idx="0">
                  <c:v>77.629310344827587</c:v>
                </c:pt>
              </c:numCache>
            </c:numRef>
          </c:yVal>
          <c:smooth val="0"/>
          <c:extLst>
            <c:ext xmlns:c16="http://schemas.microsoft.com/office/drawing/2014/chart" uri="{C3380CC4-5D6E-409C-BE32-E72D297353CC}">
              <c16:uniqueId val="{00000007-9E87-4BCC-9B9B-1A842E1F83B0}"/>
            </c:ext>
          </c:extLst>
        </c:ser>
        <c:dLbls>
          <c:showLegendKey val="0"/>
          <c:showVal val="0"/>
          <c:showCatName val="0"/>
          <c:showSerName val="0"/>
          <c:showPercent val="0"/>
          <c:showBubbleSize val="0"/>
        </c:dLbls>
        <c:axId val="99747328"/>
        <c:axId val="83808768"/>
      </c:scatterChart>
      <c:catAx>
        <c:axId val="99747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3808768"/>
        <c:crosses val="autoZero"/>
        <c:auto val="1"/>
        <c:lblAlgn val="ctr"/>
        <c:lblOffset val="100"/>
        <c:noMultiLvlLbl val="0"/>
      </c:catAx>
      <c:valAx>
        <c:axId val="8380876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974732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Gráficas!$J$81:$J$85</c:f>
              <c:strCache>
                <c:ptCount val="5"/>
                <c:pt idx="0">
                  <c:v>Diseño adecuado y efectivo del componente Gestión de Riesgos</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cat>
          <c:val>
            <c:numRef>
              <c:f>Gráficas!$K$81:$K$85</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18B3-454B-A53F-C4ED6CBD32E9}"/>
            </c:ext>
          </c:extLst>
        </c:ser>
        <c:dLbls>
          <c:showLegendKey val="0"/>
          <c:showVal val="0"/>
          <c:showCatName val="0"/>
          <c:showSerName val="0"/>
          <c:showPercent val="0"/>
          <c:showBubbleSize val="0"/>
        </c:dLbls>
        <c:gapWidth val="150"/>
        <c:axId val="119414784"/>
        <c:axId val="83811072"/>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18B3-454B-A53F-C4ED6CBD32E9}"/>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18B3-454B-A53F-C4ED6CBD32E9}"/>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18B3-454B-A53F-C4ED6CBD32E9}"/>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Gráficas!$J$81:$J$85</c:f>
              <c:strCache>
                <c:ptCount val="5"/>
                <c:pt idx="0">
                  <c:v>Diseño adecuado y efectivo del componente Gestión de Riesgos</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xVal>
          <c:yVal>
            <c:numRef>
              <c:f>Gráficas!$L$81:$L$85</c:f>
              <c:numCache>
                <c:formatCode>0.0</c:formatCode>
                <c:ptCount val="5"/>
                <c:pt idx="0">
                  <c:v>74</c:v>
                </c:pt>
                <c:pt idx="1">
                  <c:v>75</c:v>
                </c:pt>
                <c:pt idx="2" formatCode="General">
                  <c:v>67.5</c:v>
                </c:pt>
                <c:pt idx="3">
                  <c:v>73.333333333333329</c:v>
                </c:pt>
                <c:pt idx="4" formatCode="General">
                  <c:v>74</c:v>
                </c:pt>
              </c:numCache>
            </c:numRef>
          </c:yVal>
          <c:smooth val="0"/>
          <c:extLst>
            <c:ext xmlns:c16="http://schemas.microsoft.com/office/drawing/2014/chart" uri="{C3380CC4-5D6E-409C-BE32-E72D297353CC}">
              <c16:uniqueId val="{00000005-18B3-454B-A53F-C4ED6CBD32E9}"/>
            </c:ext>
          </c:extLst>
        </c:ser>
        <c:dLbls>
          <c:showLegendKey val="0"/>
          <c:showVal val="0"/>
          <c:showCatName val="0"/>
          <c:showSerName val="0"/>
          <c:showPercent val="0"/>
          <c:showBubbleSize val="0"/>
        </c:dLbls>
        <c:axId val="119414784"/>
        <c:axId val="83811072"/>
      </c:scatterChart>
      <c:catAx>
        <c:axId val="119414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3811072"/>
        <c:crosses val="autoZero"/>
        <c:auto val="1"/>
        <c:lblAlgn val="ctr"/>
        <c:lblOffset val="100"/>
        <c:noMultiLvlLbl val="0"/>
      </c:catAx>
      <c:valAx>
        <c:axId val="8381107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41478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Gráficas!$J$106:$J$110</c:f>
              <c:strCache>
                <c:ptCount val="5"/>
                <c:pt idx="0">
                  <c:v>Diseño adecuado y efectivo del componente Actividades de Control</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cat>
          <c:val>
            <c:numRef>
              <c:f>Gráficas!$K$106:$K$110</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69D2-4FDF-82AC-CF45C09EEFB1}"/>
            </c:ext>
          </c:extLst>
        </c:ser>
        <c:dLbls>
          <c:showLegendKey val="0"/>
          <c:showVal val="0"/>
          <c:showCatName val="0"/>
          <c:showSerName val="0"/>
          <c:showPercent val="0"/>
          <c:showBubbleSize val="0"/>
        </c:dLbls>
        <c:gapWidth val="150"/>
        <c:axId val="119416320"/>
        <c:axId val="119243904"/>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9D2-4FDF-82AC-CF45C09EEFB1}"/>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69D2-4FDF-82AC-CF45C09EEFB1}"/>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69D2-4FDF-82AC-CF45C09EEFB1}"/>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Gráficas!$J$106:$J$110</c:f>
              <c:strCache>
                <c:ptCount val="5"/>
                <c:pt idx="0">
                  <c:v>Diseño adecuado y efectivo del componente Actividades de Control</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xVal>
          <c:yVal>
            <c:numRef>
              <c:f>Gráficas!$L$106:$L$110</c:f>
              <c:numCache>
                <c:formatCode>0.0</c:formatCode>
                <c:ptCount val="5"/>
                <c:pt idx="0">
                  <c:v>70</c:v>
                </c:pt>
                <c:pt idx="1">
                  <c:v>70</c:v>
                </c:pt>
                <c:pt idx="2">
                  <c:v>73</c:v>
                </c:pt>
                <c:pt idx="3">
                  <c:v>70</c:v>
                </c:pt>
                <c:pt idx="4" formatCode="General">
                  <c:v>66</c:v>
                </c:pt>
              </c:numCache>
            </c:numRef>
          </c:yVal>
          <c:smooth val="0"/>
          <c:extLst>
            <c:ext xmlns:c16="http://schemas.microsoft.com/office/drawing/2014/chart" uri="{C3380CC4-5D6E-409C-BE32-E72D297353CC}">
              <c16:uniqueId val="{00000005-69D2-4FDF-82AC-CF45C09EEFB1}"/>
            </c:ext>
          </c:extLst>
        </c:ser>
        <c:dLbls>
          <c:showLegendKey val="0"/>
          <c:showVal val="0"/>
          <c:showCatName val="0"/>
          <c:showSerName val="0"/>
          <c:showPercent val="0"/>
          <c:showBubbleSize val="0"/>
        </c:dLbls>
        <c:axId val="119416320"/>
        <c:axId val="119243904"/>
      </c:scatterChart>
      <c:catAx>
        <c:axId val="119416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243904"/>
        <c:crosses val="autoZero"/>
        <c:auto val="1"/>
        <c:lblAlgn val="ctr"/>
        <c:lblOffset val="100"/>
        <c:noMultiLvlLbl val="0"/>
      </c:catAx>
      <c:valAx>
        <c:axId val="1192439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41632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Gráficas!$J$131:$J$135</c:f>
              <c:strCache>
                <c:ptCount val="5"/>
                <c:pt idx="0">
                  <c:v>Diseño adecuado y efectivo del componente Información y Comunicación</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cat>
          <c:val>
            <c:numRef>
              <c:f>Gráficas!$K$131:$K$135</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94A2-47A6-94FF-077F957EE89E}"/>
            </c:ext>
          </c:extLst>
        </c:ser>
        <c:dLbls>
          <c:showLegendKey val="0"/>
          <c:showVal val="0"/>
          <c:showCatName val="0"/>
          <c:showSerName val="0"/>
          <c:showPercent val="0"/>
          <c:showBubbleSize val="0"/>
        </c:dLbls>
        <c:gapWidth val="150"/>
        <c:axId val="119417344"/>
        <c:axId val="119246208"/>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4A2-47A6-94FF-077F957EE89E}"/>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94A2-47A6-94FF-077F957EE89E}"/>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94A2-47A6-94FF-077F957EE89E}"/>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Gráficas!$J$131:$J$135</c:f>
              <c:strCache>
                <c:ptCount val="5"/>
                <c:pt idx="0">
                  <c:v>Diseño adecuado y efectivo del componente Información y Comunicación</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xVal>
          <c:yVal>
            <c:numRef>
              <c:f>Gráficas!$L$131:$L$135</c:f>
              <c:numCache>
                <c:formatCode>0.0</c:formatCode>
                <c:ptCount val="5"/>
                <c:pt idx="0">
                  <c:v>76.666666666666671</c:v>
                </c:pt>
                <c:pt idx="1">
                  <c:v>75</c:v>
                </c:pt>
                <c:pt idx="2">
                  <c:v>84.166666666666671</c:v>
                </c:pt>
                <c:pt idx="3">
                  <c:v>84</c:v>
                </c:pt>
                <c:pt idx="4">
                  <c:v>87.5</c:v>
                </c:pt>
              </c:numCache>
            </c:numRef>
          </c:yVal>
          <c:smooth val="0"/>
          <c:extLst>
            <c:ext xmlns:c16="http://schemas.microsoft.com/office/drawing/2014/chart" uri="{C3380CC4-5D6E-409C-BE32-E72D297353CC}">
              <c16:uniqueId val="{00000005-94A2-47A6-94FF-077F957EE89E}"/>
            </c:ext>
          </c:extLst>
        </c:ser>
        <c:dLbls>
          <c:showLegendKey val="0"/>
          <c:showVal val="0"/>
          <c:showCatName val="0"/>
          <c:showSerName val="0"/>
          <c:showPercent val="0"/>
          <c:showBubbleSize val="0"/>
        </c:dLbls>
        <c:axId val="119417344"/>
        <c:axId val="119246208"/>
      </c:scatterChart>
      <c:catAx>
        <c:axId val="119417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246208"/>
        <c:crosses val="autoZero"/>
        <c:auto val="1"/>
        <c:lblAlgn val="ctr"/>
        <c:lblOffset val="100"/>
        <c:noMultiLvlLbl val="0"/>
      </c:catAx>
      <c:valAx>
        <c:axId val="1192462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41734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Gráficas!$K$155:$K$159</c:f>
              <c:strCache>
                <c:ptCount val="5"/>
                <c:pt idx="0">
                  <c:v>Diseño adecuado y efectivo del componente Monitoreo o Supervisión Continua</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cat>
          <c:val>
            <c:numRef>
              <c:f>Gráficas!$L$155:$L$159</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B6FE-4E6F-A6BE-D8CEB701455E}"/>
            </c:ext>
          </c:extLst>
        </c:ser>
        <c:dLbls>
          <c:showLegendKey val="0"/>
          <c:showVal val="0"/>
          <c:showCatName val="0"/>
          <c:showSerName val="0"/>
          <c:showPercent val="0"/>
          <c:showBubbleSize val="0"/>
        </c:dLbls>
        <c:gapWidth val="150"/>
        <c:axId val="119418368"/>
        <c:axId val="119248512"/>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B6FE-4E6F-A6BE-D8CEB701455E}"/>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B6FE-4E6F-A6BE-D8CEB701455E}"/>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B6FE-4E6F-A6BE-D8CEB701455E}"/>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Gráficas!$K$155:$K$159</c:f>
              <c:strCache>
                <c:ptCount val="5"/>
                <c:pt idx="0">
                  <c:v>Diseño adecuado y efectivo del componente Monitoreo o Supervisión Continua</c:v>
                </c:pt>
                <c:pt idx="1">
                  <c:v>Responsabilidades de la Alta dirección y Comité Institucional de Coordinación de Control Interno (línea estratégica)</c:v>
                </c:pt>
                <c:pt idx="2">
                  <c:v>Responsabilidades gerentes públicos y líderes de proceso (primera Línea de defensa)</c:v>
                </c:pt>
                <c:pt idx="3">
                  <c:v>Responsabilidades de los servidores encargados del monitoreo y evaluación de controles y gestión del riesgo (segunda línea de defensa)</c:v>
                </c:pt>
                <c:pt idx="4">
                  <c:v>Responsabilidades del área de control interno</c:v>
                </c:pt>
              </c:strCache>
            </c:strRef>
          </c:xVal>
          <c:yVal>
            <c:numRef>
              <c:f>Gráficas!$M$155:$M$159</c:f>
              <c:numCache>
                <c:formatCode>0.0</c:formatCode>
                <c:ptCount val="5"/>
                <c:pt idx="0">
                  <c:v>88.888888888888886</c:v>
                </c:pt>
                <c:pt idx="1">
                  <c:v>90</c:v>
                </c:pt>
                <c:pt idx="2">
                  <c:v>90</c:v>
                </c:pt>
                <c:pt idx="3">
                  <c:v>83.75</c:v>
                </c:pt>
                <c:pt idx="4">
                  <c:v>82.5</c:v>
                </c:pt>
              </c:numCache>
            </c:numRef>
          </c:yVal>
          <c:smooth val="0"/>
          <c:extLst>
            <c:ext xmlns:c16="http://schemas.microsoft.com/office/drawing/2014/chart" uri="{C3380CC4-5D6E-409C-BE32-E72D297353CC}">
              <c16:uniqueId val="{00000005-B6FE-4E6F-A6BE-D8CEB701455E}"/>
            </c:ext>
          </c:extLst>
        </c:ser>
        <c:dLbls>
          <c:showLegendKey val="0"/>
          <c:showVal val="0"/>
          <c:showCatName val="0"/>
          <c:showSerName val="0"/>
          <c:showPercent val="0"/>
          <c:showBubbleSize val="0"/>
        </c:dLbls>
        <c:axId val="119418368"/>
        <c:axId val="119248512"/>
      </c:scatterChart>
      <c:catAx>
        <c:axId val="119418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248512"/>
        <c:crosses val="autoZero"/>
        <c:auto val="1"/>
        <c:lblAlgn val="ctr"/>
        <c:lblOffset val="100"/>
        <c:noMultiLvlLbl val="0"/>
      </c:catAx>
      <c:valAx>
        <c:axId val="11924851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4183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8.png"/><Relationship Id="rId2" Type="http://schemas.openxmlformats.org/officeDocument/2006/relationships/image" Target="../media/image5.png"/><Relationship Id="rId1" Type="http://schemas.openxmlformats.org/officeDocument/2006/relationships/hyperlink" Target="#Inicio!A1"/><Relationship Id="rId6" Type="http://schemas.openxmlformats.org/officeDocument/2006/relationships/image" Target="../media/image7.svg"/><Relationship Id="rId5" Type="http://schemas.openxmlformats.org/officeDocument/2006/relationships/image" Target="../media/image6.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chart" Target="../charts/chart4.xml"/><Relationship Id="rId3" Type="http://schemas.openxmlformats.org/officeDocument/2006/relationships/chart" Target="../charts/chart3.xml"/><Relationship Id="rId7"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svg"/><Relationship Id="rId11" Type="http://schemas.openxmlformats.org/officeDocument/2006/relationships/chart" Target="../charts/chart7.xml"/><Relationship Id="rId5" Type="http://schemas.openxmlformats.org/officeDocument/2006/relationships/image" Target="../media/image9.png"/><Relationship Id="rId10" Type="http://schemas.openxmlformats.org/officeDocument/2006/relationships/chart" Target="../charts/chart6.xml"/><Relationship Id="rId4" Type="http://schemas.openxmlformats.org/officeDocument/2006/relationships/hyperlink" Target="#Inicio!A1"/><Relationship Id="rId9" Type="http://schemas.openxmlformats.org/officeDocument/2006/relationships/chart" Target="../charts/chart5.xml"/></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hyperlink" Target="#Inicio!A1"/><Relationship Id="rId1" Type="http://schemas.openxmlformats.org/officeDocument/2006/relationships/image" Target="../media/image1.png"/><Relationship Id="rId4" Type="http://schemas.openxmlformats.org/officeDocument/2006/relationships/image" Target="../media/image3.svg"/></Relationships>
</file>

<file path=xl/drawings/drawing1.xml><?xml version="1.0" encoding="utf-8"?>
<xdr:wsDr xmlns:xdr="http://schemas.openxmlformats.org/drawingml/2006/spreadsheetDrawing" xmlns:a="http://schemas.openxmlformats.org/drawingml/2006/main">
  <xdr:twoCellAnchor editAs="oneCell">
    <xdr:from>
      <xdr:col>7</xdr:col>
      <xdr:colOff>433917</xdr:colOff>
      <xdr:row>0</xdr:row>
      <xdr:rowOff>10583</xdr:rowOff>
    </xdr:from>
    <xdr:to>
      <xdr:col>12</xdr:col>
      <xdr:colOff>403765</xdr:colOff>
      <xdr:row>0</xdr:row>
      <xdr:rowOff>1168923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370917" y="10583"/>
          <a:ext cx="3779848" cy="1158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86</xdr:row>
      <xdr:rowOff>11907</xdr:rowOff>
    </xdr:from>
    <xdr:to>
      <xdr:col>11</xdr:col>
      <xdr:colOff>461962</xdr:colOff>
      <xdr:row>91</xdr:row>
      <xdr:rowOff>33339</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370417</xdr:colOff>
      <xdr:row>1</xdr:row>
      <xdr:rowOff>127000</xdr:rowOff>
    </xdr:from>
    <xdr:to>
      <xdr:col>13</xdr:col>
      <xdr:colOff>520417</xdr:colOff>
      <xdr:row>1</xdr:row>
      <xdr:rowOff>1084099</xdr:rowOff>
    </xdr:to>
    <xdr:pic>
      <xdr:nvPicPr>
        <xdr:cNvPr id="5" name="Imagen 4">
          <a:extLst>
            <a:ext uri="{FF2B5EF4-FFF2-40B4-BE49-F238E27FC236}">
              <a16:creationId xmlns:a16="http://schemas.microsoft.com/office/drawing/2014/main" id="{2442DDC5-8593-4D0D-AF7D-19E476B550E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143500" y="148167"/>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209021</xdr:colOff>
      <xdr:row>8</xdr:row>
      <xdr:rowOff>84665</xdr:rowOff>
    </xdr:from>
    <xdr:to>
      <xdr:col>12</xdr:col>
      <xdr:colOff>242457</xdr:colOff>
      <xdr:row>11</xdr:row>
      <xdr:rowOff>43288</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85271" y="2614082"/>
          <a:ext cx="1165853" cy="1051819"/>
        </a:xfrm>
        <a:prstGeom prst="rect">
          <a:avLst/>
        </a:prstGeom>
      </xdr:spPr>
    </xdr:pic>
    <xdr:clientData/>
  </xdr:twoCellAnchor>
  <xdr:twoCellAnchor editAs="oneCell">
    <xdr:from>
      <xdr:col>10</xdr:col>
      <xdr:colOff>254000</xdr:colOff>
      <xdr:row>12</xdr:row>
      <xdr:rowOff>317501</xdr:rowOff>
    </xdr:from>
    <xdr:to>
      <xdr:col>12</xdr:col>
      <xdr:colOff>220535</xdr:colOff>
      <xdr:row>13</xdr:row>
      <xdr:rowOff>690827</xdr:rowOff>
    </xdr:to>
    <xdr:pic>
      <xdr:nvPicPr>
        <xdr:cNvPr id="3" name="Gráfico 2" descr="Gráfico de barras">
          <a:hlinkClick xmlns:r="http://schemas.openxmlformats.org/officeDocument/2006/relationships" r:id="rId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430250" y="4455584"/>
          <a:ext cx="1098952" cy="1050660"/>
        </a:xfrm>
        <a:prstGeom prst="rect">
          <a:avLst/>
        </a:prstGeom>
      </xdr:spPr>
    </xdr:pic>
    <xdr:clientData/>
  </xdr:twoCellAnchor>
  <xdr:twoCellAnchor editAs="oneCell">
    <xdr:from>
      <xdr:col>5</xdr:col>
      <xdr:colOff>35719</xdr:colOff>
      <xdr:row>1</xdr:row>
      <xdr:rowOff>130969</xdr:rowOff>
    </xdr:from>
    <xdr:to>
      <xdr:col>6</xdr:col>
      <xdr:colOff>2630386</xdr:colOff>
      <xdr:row>1</xdr:row>
      <xdr:rowOff>1290384</xdr:rowOff>
    </xdr:to>
    <xdr:pic>
      <xdr:nvPicPr>
        <xdr:cNvPr id="6" name="Imagen 5">
          <a:extLst>
            <a:ext uri="{FF2B5EF4-FFF2-40B4-BE49-F238E27FC236}">
              <a16:creationId xmlns:a16="http://schemas.microsoft.com/office/drawing/2014/main" id="{9C7D8A38-1963-4711-A540-DF77E8C50BE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917282" y="130969"/>
          <a:ext cx="3773385" cy="115941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444097</xdr:colOff>
      <xdr:row>29</xdr:row>
      <xdr:rowOff>88104</xdr:rowOff>
    </xdr:from>
    <xdr:to>
      <xdr:col>15</xdr:col>
      <xdr:colOff>606097</xdr:colOff>
      <xdr:row>47</xdr:row>
      <xdr:rowOff>151103</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750093</xdr:colOff>
      <xdr:row>52</xdr:row>
      <xdr:rowOff>83343</xdr:rowOff>
    </xdr:from>
    <xdr:to>
      <xdr:col>18</xdr:col>
      <xdr:colOff>660093</xdr:colOff>
      <xdr:row>72</xdr:row>
      <xdr:rowOff>107156</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71437</xdr:colOff>
      <xdr:row>7</xdr:row>
      <xdr:rowOff>83344</xdr:rowOff>
    </xdr:from>
    <xdr:to>
      <xdr:col>16</xdr:col>
      <xdr:colOff>53437</xdr:colOff>
      <xdr:row>25</xdr:row>
      <xdr:rowOff>108655</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309562</xdr:colOff>
      <xdr:row>174</xdr:row>
      <xdr:rowOff>166688</xdr:rowOff>
    </xdr:from>
    <xdr:to>
      <xdr:col>11</xdr:col>
      <xdr:colOff>461962</xdr:colOff>
      <xdr:row>180</xdr:row>
      <xdr:rowOff>9524</xdr:rowOff>
    </xdr:to>
    <xdr:pic>
      <xdr:nvPicPr>
        <xdr:cNvPr id="6" name="Gráfico 5" descr="Lista de comprobación">
          <a:hlinkClick xmlns:r="http://schemas.openxmlformats.org/officeDocument/2006/relationships" r:id="rId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577012" y="25950863"/>
          <a:ext cx="914400" cy="928687"/>
        </a:xfrm>
        <a:prstGeom prst="rect">
          <a:avLst/>
        </a:prstGeom>
      </xdr:spPr>
    </xdr:pic>
    <xdr:clientData/>
  </xdr:twoCellAnchor>
  <xdr:twoCellAnchor editAs="oneCell">
    <xdr:from>
      <xdr:col>8</xdr:col>
      <xdr:colOff>95174</xdr:colOff>
      <xdr:row>1</xdr:row>
      <xdr:rowOff>0</xdr:rowOff>
    </xdr:from>
    <xdr:to>
      <xdr:col>13</xdr:col>
      <xdr:colOff>636597</xdr:colOff>
      <xdr:row>2</xdr:row>
      <xdr:rowOff>11906</xdr:rowOff>
    </xdr:to>
    <xdr:pic>
      <xdr:nvPicPr>
        <xdr:cNvPr id="11" name="Imagen 10">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7"/>
        <a:stretch>
          <a:fillRect/>
        </a:stretch>
      </xdr:blipFill>
      <xdr:spPr>
        <a:xfrm>
          <a:off x="4845768" y="0"/>
          <a:ext cx="4351423" cy="1333500"/>
        </a:xfrm>
        <a:prstGeom prst="rect">
          <a:avLst/>
        </a:prstGeom>
      </xdr:spPr>
    </xdr:pic>
    <xdr:clientData/>
  </xdr:twoCellAnchor>
  <xdr:twoCellAnchor>
    <xdr:from>
      <xdr:col>3</xdr:col>
      <xdr:colOff>709125</xdr:colOff>
      <xdr:row>77</xdr:row>
      <xdr:rowOff>119061</xdr:rowOff>
    </xdr:from>
    <xdr:to>
      <xdr:col>18</xdr:col>
      <xdr:colOff>619125</xdr:colOff>
      <xdr:row>97</xdr:row>
      <xdr:rowOff>154780</xdr:rowOff>
    </xdr:to>
    <xdr:graphicFrame macro="">
      <xdr:nvGraphicFramePr>
        <xdr:cNvPr id="12" name="Gráfico 11">
          <a:extLst>
            <a:ext uri="{FF2B5EF4-FFF2-40B4-BE49-F238E27FC236}">
              <a16:creationId xmlns:a16="http://schemas.microsoft.com/office/drawing/2014/main" id="{02243824-9870-46C2-8795-B3444CC885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83345</xdr:colOff>
      <xdr:row>102</xdr:row>
      <xdr:rowOff>95249</xdr:rowOff>
    </xdr:from>
    <xdr:to>
      <xdr:col>18</xdr:col>
      <xdr:colOff>755345</xdr:colOff>
      <xdr:row>122</xdr:row>
      <xdr:rowOff>130968</xdr:rowOff>
    </xdr:to>
    <xdr:graphicFrame macro="">
      <xdr:nvGraphicFramePr>
        <xdr:cNvPr id="13" name="Gráfico 12">
          <a:extLst>
            <a:ext uri="{FF2B5EF4-FFF2-40B4-BE49-F238E27FC236}">
              <a16:creationId xmlns:a16="http://schemas.microsoft.com/office/drawing/2014/main" id="{E05F20A6-12C2-4AE6-96CA-E47511106D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750093</xdr:colOff>
      <xdr:row>127</xdr:row>
      <xdr:rowOff>119062</xdr:rowOff>
    </xdr:from>
    <xdr:to>
      <xdr:col>18</xdr:col>
      <xdr:colOff>660093</xdr:colOff>
      <xdr:row>147</xdr:row>
      <xdr:rowOff>154781</xdr:rowOff>
    </xdr:to>
    <xdr:graphicFrame macro="">
      <xdr:nvGraphicFramePr>
        <xdr:cNvPr id="14" name="Gráfico 13">
          <a:extLst>
            <a:ext uri="{FF2B5EF4-FFF2-40B4-BE49-F238E27FC236}">
              <a16:creationId xmlns:a16="http://schemas.microsoft.com/office/drawing/2014/main" id="{72136B85-296D-4BCC-824F-49F9F1E6DB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xdr:col>
      <xdr:colOff>726281</xdr:colOff>
      <xdr:row>151</xdr:row>
      <xdr:rowOff>142876</xdr:rowOff>
    </xdr:from>
    <xdr:to>
      <xdr:col>18</xdr:col>
      <xdr:colOff>636281</xdr:colOff>
      <xdr:row>172</xdr:row>
      <xdr:rowOff>1</xdr:rowOff>
    </xdr:to>
    <xdr:graphicFrame macro="">
      <xdr:nvGraphicFramePr>
        <xdr:cNvPr id="15" name="Gráfico 14">
          <a:extLst>
            <a:ext uri="{FF2B5EF4-FFF2-40B4-BE49-F238E27FC236}">
              <a16:creationId xmlns:a16="http://schemas.microsoft.com/office/drawing/2014/main" id="{5028FE1A-9833-41F5-A3CA-DF5CE320A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2238375</xdr:colOff>
      <xdr:row>1</xdr:row>
      <xdr:rowOff>154781</xdr:rowOff>
    </xdr:from>
    <xdr:to>
      <xdr:col>10</xdr:col>
      <xdr:colOff>1454445</xdr:colOff>
      <xdr:row>2</xdr:row>
      <xdr:rowOff>35719</xdr:rowOff>
    </xdr:to>
    <xdr:pic>
      <xdr:nvPicPr>
        <xdr:cNvPr id="4" name="Imagen 3">
          <a:extLst>
            <a:ext uri="{FF2B5EF4-FFF2-40B4-BE49-F238E27FC236}">
              <a16:creationId xmlns:a16="http://schemas.microsoft.com/office/drawing/2014/main" id="{6726A128-298B-44BF-8BC3-F51657951B94}"/>
            </a:ext>
          </a:extLst>
        </xdr:cNvPr>
        <xdr:cNvPicPr>
          <a:picLocks noChangeAspect="1"/>
        </xdr:cNvPicPr>
      </xdr:nvPicPr>
      <xdr:blipFill>
        <a:blip xmlns:r="http://schemas.openxmlformats.org/officeDocument/2006/relationships" r:embed="rId1"/>
        <a:stretch>
          <a:fillRect/>
        </a:stretch>
      </xdr:blipFill>
      <xdr:spPr>
        <a:xfrm>
          <a:off x="5762625" y="285750"/>
          <a:ext cx="4157164" cy="1273969"/>
        </a:xfrm>
        <a:prstGeom prst="rect">
          <a:avLst/>
        </a:prstGeom>
      </xdr:spPr>
    </xdr:pic>
    <xdr:clientData/>
  </xdr:twoCellAnchor>
  <xdr:twoCellAnchor editAs="oneCell">
    <xdr:from>
      <xdr:col>4</xdr:col>
      <xdr:colOff>3881438</xdr:colOff>
      <xdr:row>129</xdr:row>
      <xdr:rowOff>59532</xdr:rowOff>
    </xdr:from>
    <xdr:to>
      <xdr:col>10</xdr:col>
      <xdr:colOff>104874</xdr:colOff>
      <xdr:row>135</xdr:row>
      <xdr:rowOff>38465</xdr:rowOff>
    </xdr:to>
    <xdr:pic>
      <xdr:nvPicPr>
        <xdr:cNvPr id="5" name="Gráfico 4" descr="Lista de comprobación">
          <a:hlinkClick xmlns:r="http://schemas.openxmlformats.org/officeDocument/2006/relationships" r:id="rId2"/>
          <a:extLst>
            <a:ext uri="{FF2B5EF4-FFF2-40B4-BE49-F238E27FC236}">
              <a16:creationId xmlns:a16="http://schemas.microsoft.com/office/drawing/2014/main" id="{D7BC3ACB-6420-449F-A92D-B9596514D99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405688" y="86784657"/>
          <a:ext cx="1164530" cy="10504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mrojas/AppData/Local/Microsoft/Windows/Temporary%20Internet%20Files/Content.Outlook/L5R9UQOI/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6"/>
  <sheetViews>
    <sheetView showGridLines="0" zoomScale="90" zoomScaleNormal="90" workbookViewId="0">
      <selection activeCell="C2" sqref="C2:Q2"/>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97.5" customHeight="1" x14ac:dyDescent="0.3">
      <c r="B1" s="52"/>
      <c r="C1" s="53"/>
      <c r="D1" s="53"/>
      <c r="E1" s="53"/>
      <c r="F1" s="53"/>
      <c r="G1" s="53"/>
      <c r="H1" s="53"/>
      <c r="I1" s="53"/>
      <c r="J1" s="53"/>
      <c r="K1" s="53"/>
      <c r="L1" s="53"/>
      <c r="M1" s="53"/>
      <c r="N1" s="53"/>
      <c r="O1" s="53"/>
      <c r="P1" s="53"/>
      <c r="Q1" s="53"/>
      <c r="R1" s="54"/>
    </row>
    <row r="2" spans="2:18" ht="27.9" customHeight="1" x14ac:dyDescent="0.3">
      <c r="B2" s="55"/>
      <c r="C2" s="209" t="s">
        <v>31</v>
      </c>
      <c r="D2" s="209"/>
      <c r="E2" s="209"/>
      <c r="F2" s="209"/>
      <c r="G2" s="209"/>
      <c r="H2" s="209"/>
      <c r="I2" s="209"/>
      <c r="J2" s="209"/>
      <c r="K2" s="209"/>
      <c r="L2" s="209"/>
      <c r="M2" s="209"/>
      <c r="N2" s="209"/>
      <c r="O2" s="209"/>
      <c r="P2" s="209"/>
      <c r="Q2" s="209"/>
      <c r="R2" s="56"/>
    </row>
    <row r="3" spans="2:18" s="78" customFormat="1" ht="3.9" customHeight="1" x14ac:dyDescent="0.3">
      <c r="B3" s="79"/>
      <c r="C3" s="80"/>
      <c r="D3" s="80"/>
      <c r="E3" s="80"/>
      <c r="F3" s="80"/>
      <c r="G3" s="80"/>
      <c r="H3" s="80"/>
      <c r="I3" s="80"/>
      <c r="J3" s="80"/>
      <c r="K3" s="80"/>
      <c r="L3" s="80"/>
      <c r="M3" s="80"/>
      <c r="N3" s="80"/>
      <c r="O3" s="80"/>
      <c r="P3" s="80"/>
      <c r="Q3" s="80"/>
      <c r="R3" s="81"/>
    </row>
    <row r="4" spans="2:18" ht="27.9" customHeight="1" x14ac:dyDescent="0.3">
      <c r="B4" s="55"/>
      <c r="C4" s="209" t="s">
        <v>43</v>
      </c>
      <c r="D4" s="209"/>
      <c r="E4" s="209"/>
      <c r="F4" s="209"/>
      <c r="G4" s="209"/>
      <c r="H4" s="209"/>
      <c r="I4" s="209"/>
      <c r="J4" s="209"/>
      <c r="K4" s="209"/>
      <c r="L4" s="209"/>
      <c r="M4" s="209"/>
      <c r="N4" s="209"/>
      <c r="O4" s="209"/>
      <c r="P4" s="209"/>
      <c r="Q4" s="209"/>
      <c r="R4" s="56"/>
    </row>
    <row r="5" spans="2:18" x14ac:dyDescent="0.3">
      <c r="B5" s="55"/>
      <c r="C5" s="51"/>
      <c r="D5" s="51"/>
      <c r="E5" s="51"/>
      <c r="F5" s="51"/>
      <c r="G5" s="51"/>
      <c r="H5" s="51"/>
      <c r="I5" s="51"/>
      <c r="J5" s="51"/>
      <c r="K5" s="51"/>
      <c r="L5" s="51"/>
      <c r="M5" s="51"/>
      <c r="N5" s="51"/>
      <c r="O5" s="51"/>
      <c r="P5" s="51"/>
      <c r="Q5" s="51"/>
      <c r="R5" s="56"/>
    </row>
    <row r="6" spans="2:18" x14ac:dyDescent="0.3">
      <c r="B6" s="55"/>
      <c r="C6" s="51"/>
      <c r="D6" s="51"/>
      <c r="E6" s="51"/>
      <c r="F6" s="51"/>
      <c r="G6" s="51"/>
      <c r="H6" s="51"/>
      <c r="I6" s="51"/>
      <c r="J6" s="51"/>
      <c r="K6" s="51"/>
      <c r="L6" s="51"/>
      <c r="M6" s="51"/>
      <c r="N6" s="51"/>
      <c r="O6" s="51"/>
      <c r="P6" s="51"/>
      <c r="Q6" s="51"/>
      <c r="R6" s="56"/>
    </row>
    <row r="7" spans="2:18" ht="24.75" customHeight="1" x14ac:dyDescent="0.3">
      <c r="B7" s="55"/>
      <c r="D7" s="210" t="s">
        <v>6</v>
      </c>
      <c r="E7" s="210"/>
      <c r="F7" s="210"/>
      <c r="G7" s="210"/>
      <c r="H7" s="210"/>
      <c r="I7" s="210"/>
      <c r="J7" s="210"/>
      <c r="K7" s="210"/>
      <c r="L7" s="210"/>
      <c r="M7" s="210"/>
      <c r="N7" s="210"/>
      <c r="O7" s="210"/>
      <c r="P7" s="210"/>
      <c r="Q7" s="60"/>
      <c r="R7" s="56"/>
    </row>
    <row r="8" spans="2:18" ht="20.100000000000001" customHeight="1" x14ac:dyDescent="0.3">
      <c r="B8" s="55"/>
      <c r="C8" s="51"/>
      <c r="D8" s="51"/>
      <c r="E8" s="51"/>
      <c r="F8" s="51"/>
      <c r="G8" s="51"/>
      <c r="H8" s="51"/>
      <c r="I8" s="51"/>
      <c r="J8" s="51"/>
      <c r="K8" s="51"/>
      <c r="L8" s="51"/>
      <c r="M8" s="51"/>
      <c r="N8" s="51"/>
      <c r="O8" s="51"/>
      <c r="P8" s="51"/>
      <c r="Q8" s="51"/>
      <c r="R8" s="56"/>
    </row>
    <row r="9" spans="2:18" ht="20.100000000000001" customHeight="1" x14ac:dyDescent="0.3">
      <c r="B9" s="55"/>
      <c r="C9" s="51"/>
      <c r="D9" s="51"/>
      <c r="E9" s="51"/>
      <c r="F9" s="51"/>
      <c r="G9" s="51"/>
      <c r="H9" s="51"/>
      <c r="I9" s="51"/>
      <c r="J9" s="51"/>
      <c r="K9" s="51"/>
      <c r="L9" s="51"/>
      <c r="M9" s="51"/>
      <c r="N9" s="51"/>
      <c r="O9" s="51"/>
      <c r="P9" s="51"/>
      <c r="Q9" s="51"/>
      <c r="R9" s="56"/>
    </row>
    <row r="10" spans="2:18" ht="24.75" customHeight="1" x14ac:dyDescent="0.3">
      <c r="B10" s="55"/>
      <c r="D10" s="210" t="s">
        <v>77</v>
      </c>
      <c r="E10" s="210"/>
      <c r="F10" s="210"/>
      <c r="G10" s="210"/>
      <c r="H10" s="210"/>
      <c r="I10" s="210"/>
      <c r="J10" s="210"/>
      <c r="K10" s="210"/>
      <c r="L10" s="210"/>
      <c r="M10" s="210"/>
      <c r="N10" s="210"/>
      <c r="O10" s="210"/>
      <c r="P10" s="210"/>
      <c r="Q10" s="60"/>
      <c r="R10" s="56"/>
    </row>
    <row r="11" spans="2:18" ht="20.100000000000001" customHeight="1" x14ac:dyDescent="0.3">
      <c r="B11" s="55"/>
      <c r="C11" s="51"/>
      <c r="D11" s="51"/>
      <c r="E11" s="51"/>
      <c r="F11" s="51"/>
      <c r="G11" s="51"/>
      <c r="H11" s="51"/>
      <c r="I11" s="51"/>
      <c r="J11" s="51"/>
      <c r="K11" s="51"/>
      <c r="L11" s="51"/>
      <c r="M11" s="51"/>
      <c r="N11" s="51"/>
      <c r="O11" s="51"/>
      <c r="P11" s="51"/>
      <c r="Q11" s="51"/>
      <c r="R11" s="56"/>
    </row>
    <row r="12" spans="2:18" ht="20.100000000000001" customHeight="1" x14ac:dyDescent="0.3">
      <c r="B12" s="55"/>
      <c r="C12" s="51"/>
      <c r="D12" s="51"/>
      <c r="E12" s="51"/>
      <c r="F12" s="51"/>
      <c r="G12" s="51"/>
      <c r="H12" s="51"/>
      <c r="I12" s="51"/>
      <c r="J12" s="51"/>
      <c r="K12" s="51"/>
      <c r="L12" s="51"/>
      <c r="M12" s="51"/>
      <c r="N12" s="51"/>
      <c r="O12" s="51"/>
      <c r="P12" s="51"/>
      <c r="Q12" s="51"/>
      <c r="R12" s="56"/>
    </row>
    <row r="13" spans="2:18" ht="24.75" customHeight="1" x14ac:dyDescent="0.3">
      <c r="B13" s="55"/>
      <c r="D13" s="210" t="s">
        <v>47</v>
      </c>
      <c r="E13" s="210"/>
      <c r="F13" s="210"/>
      <c r="G13" s="210"/>
      <c r="H13" s="210"/>
      <c r="I13" s="210"/>
      <c r="J13" s="210"/>
      <c r="K13" s="210"/>
      <c r="L13" s="210"/>
      <c r="M13" s="210"/>
      <c r="N13" s="210"/>
      <c r="O13" s="210"/>
      <c r="P13" s="210"/>
      <c r="Q13" s="60"/>
      <c r="R13" s="56"/>
    </row>
    <row r="14" spans="2:18" ht="20.100000000000001" customHeight="1" x14ac:dyDescent="0.3">
      <c r="B14" s="55"/>
      <c r="C14" s="51"/>
      <c r="D14" s="51"/>
      <c r="E14" s="51"/>
      <c r="F14" s="51"/>
      <c r="G14" s="51"/>
      <c r="H14" s="51"/>
      <c r="I14" s="51"/>
      <c r="J14" s="51"/>
      <c r="K14" s="51"/>
      <c r="L14" s="51"/>
      <c r="M14" s="51"/>
      <c r="N14" s="51"/>
      <c r="O14" s="51"/>
      <c r="P14" s="51"/>
      <c r="Q14" s="51"/>
      <c r="R14" s="56"/>
    </row>
    <row r="15" spans="2:18" ht="18.75" customHeight="1" thickBot="1" x14ac:dyDescent="0.35">
      <c r="B15" s="57"/>
      <c r="C15" s="58"/>
      <c r="D15" s="58"/>
      <c r="E15" s="58"/>
      <c r="F15" s="58"/>
      <c r="G15" s="58"/>
      <c r="H15" s="58"/>
      <c r="I15" s="58"/>
      <c r="J15" s="58"/>
      <c r="K15" s="58"/>
      <c r="L15" s="58"/>
      <c r="M15" s="58"/>
      <c r="N15" s="58"/>
      <c r="O15" s="58"/>
      <c r="P15" s="58"/>
      <c r="Q15" s="58"/>
      <c r="R15" s="59"/>
    </row>
    <row r="16" spans="2:18" x14ac:dyDescent="0.3"/>
  </sheetData>
  <mergeCells count="5">
    <mergeCell ref="C2:Q2"/>
    <mergeCell ref="D7:P7"/>
    <mergeCell ref="D10:P10"/>
    <mergeCell ref="D13:P13"/>
    <mergeCell ref="C4:Q4"/>
  </mergeCells>
  <hyperlinks>
    <hyperlink ref="D7:P7" location="Instrucciones!A1" display="INSTRUCCIONES DE DILIGENCIAMIENTO" xr:uid="{00000000-0004-0000-0000-000000000000}"/>
    <hyperlink ref="D10:P10" location="Autodiagnóstico!A1" display="AUTODIAGNÓSTICO" xr:uid="{00000000-0004-0000-0000-000001000000}"/>
    <hyperlink ref="D13:P13"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41"/>
  <sheetViews>
    <sheetView showGridLines="0" showZeros="0"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1.5" customHeight="1" thickBot="1" x14ac:dyDescent="0.35">
      <c r="C1" s="2"/>
      <c r="L1" s="1" t="s">
        <v>4</v>
      </c>
    </row>
    <row r="2" spans="2:25" ht="94.5" customHeight="1" x14ac:dyDescent="0.3">
      <c r="B2" s="14"/>
      <c r="C2" s="15"/>
      <c r="D2" s="8"/>
      <c r="E2" s="8"/>
      <c r="F2" s="8"/>
      <c r="G2" s="8"/>
      <c r="H2" s="8"/>
      <c r="I2" s="8"/>
      <c r="J2" s="8"/>
      <c r="K2" s="16"/>
      <c r="L2" s="8"/>
      <c r="M2" s="17"/>
      <c r="N2" s="8"/>
      <c r="O2" s="8"/>
      <c r="P2" s="8"/>
      <c r="Q2" s="8"/>
      <c r="R2" s="8"/>
      <c r="S2" s="8"/>
      <c r="T2" s="9"/>
    </row>
    <row r="3" spans="2:25" ht="27.6" x14ac:dyDescent="0.3">
      <c r="B3" s="18"/>
      <c r="C3" s="209" t="s">
        <v>44</v>
      </c>
      <c r="D3" s="209"/>
      <c r="E3" s="209"/>
      <c r="F3" s="209"/>
      <c r="G3" s="209"/>
      <c r="H3" s="209"/>
      <c r="I3" s="209"/>
      <c r="J3" s="209"/>
      <c r="K3" s="209"/>
      <c r="L3" s="209"/>
      <c r="M3" s="209"/>
      <c r="N3" s="209"/>
      <c r="O3" s="209"/>
      <c r="P3" s="209"/>
      <c r="Q3" s="209"/>
      <c r="R3" s="209"/>
      <c r="S3" s="209"/>
      <c r="T3" s="19"/>
      <c r="U3" s="5"/>
      <c r="V3" s="5"/>
      <c r="W3" s="5"/>
      <c r="X3" s="5"/>
      <c r="Y3" s="5"/>
    </row>
    <row r="4" spans="2:25" ht="7.5" customHeight="1" x14ac:dyDescent="0.3">
      <c r="B4" s="18"/>
      <c r="C4" s="13"/>
      <c r="D4" s="6"/>
      <c r="E4" s="6"/>
      <c r="F4" s="6"/>
      <c r="G4" s="6"/>
      <c r="H4" s="6"/>
      <c r="I4" s="6"/>
      <c r="J4" s="6"/>
      <c r="L4" s="6"/>
      <c r="M4" s="7"/>
      <c r="N4" s="6"/>
      <c r="O4" s="6"/>
      <c r="P4" s="6"/>
      <c r="Q4" s="6"/>
      <c r="R4" s="6"/>
      <c r="S4" s="6"/>
      <c r="T4" s="10"/>
    </row>
    <row r="5" spans="2:25" ht="23.25" customHeight="1" x14ac:dyDescent="0.3">
      <c r="B5" s="18"/>
      <c r="C5" s="212" t="s">
        <v>6</v>
      </c>
      <c r="D5" s="212"/>
      <c r="E5" s="212"/>
      <c r="F5" s="212"/>
      <c r="G5" s="212"/>
      <c r="H5" s="212"/>
      <c r="I5" s="212"/>
      <c r="J5" s="212"/>
      <c r="K5" s="212"/>
      <c r="L5" s="212"/>
      <c r="M5" s="212"/>
      <c r="N5" s="212"/>
      <c r="O5" s="212"/>
      <c r="P5" s="212"/>
      <c r="Q5" s="212"/>
      <c r="R5" s="212"/>
      <c r="S5" s="212"/>
      <c r="T5" s="10"/>
    </row>
    <row r="6" spans="2:25" ht="15" customHeight="1" x14ac:dyDescent="0.3">
      <c r="B6" s="18"/>
      <c r="C6" s="13"/>
      <c r="D6" s="6"/>
      <c r="E6" s="6"/>
      <c r="F6" s="6"/>
      <c r="G6" s="6"/>
      <c r="H6" s="6"/>
      <c r="I6" s="6"/>
      <c r="J6" s="6"/>
      <c r="L6" s="6"/>
      <c r="M6" s="7"/>
      <c r="N6" s="6"/>
      <c r="O6" s="6"/>
      <c r="P6" s="6"/>
      <c r="Q6" s="6"/>
      <c r="R6" s="6"/>
      <c r="S6" s="6"/>
      <c r="T6" s="10"/>
    </row>
    <row r="7" spans="2:25" ht="15" customHeight="1" x14ac:dyDescent="0.3">
      <c r="B7" s="18"/>
      <c r="C7" s="213" t="s">
        <v>48</v>
      </c>
      <c r="D7" s="213"/>
      <c r="E7" s="213"/>
      <c r="F7" s="213"/>
      <c r="G7" s="213"/>
      <c r="H7" s="213"/>
      <c r="I7" s="213"/>
      <c r="J7" s="213"/>
      <c r="K7" s="213"/>
      <c r="L7" s="213"/>
      <c r="M7" s="213"/>
      <c r="N7" s="213"/>
      <c r="O7" s="213"/>
      <c r="P7" s="213"/>
      <c r="Q7" s="213"/>
      <c r="R7" s="213"/>
      <c r="S7" s="213"/>
      <c r="T7" s="10"/>
    </row>
    <row r="8" spans="2:25" ht="15" customHeight="1" x14ac:dyDescent="0.3">
      <c r="B8" s="18"/>
      <c r="C8" s="213"/>
      <c r="D8" s="213"/>
      <c r="E8" s="213"/>
      <c r="F8" s="213"/>
      <c r="G8" s="213"/>
      <c r="H8" s="213"/>
      <c r="I8" s="213"/>
      <c r="J8" s="213"/>
      <c r="K8" s="213"/>
      <c r="L8" s="213"/>
      <c r="M8" s="213"/>
      <c r="N8" s="213"/>
      <c r="O8" s="213"/>
      <c r="P8" s="213"/>
      <c r="Q8" s="213"/>
      <c r="R8" s="213"/>
      <c r="S8" s="213"/>
      <c r="T8" s="10"/>
    </row>
    <row r="9" spans="2:25" ht="15" customHeight="1" x14ac:dyDescent="0.3">
      <c r="B9" s="18"/>
      <c r="C9" s="213"/>
      <c r="D9" s="213"/>
      <c r="E9" s="213"/>
      <c r="F9" s="213"/>
      <c r="G9" s="213"/>
      <c r="H9" s="213"/>
      <c r="I9" s="213"/>
      <c r="J9" s="213"/>
      <c r="K9" s="213"/>
      <c r="L9" s="213"/>
      <c r="M9" s="213"/>
      <c r="N9" s="213"/>
      <c r="O9" s="213"/>
      <c r="P9" s="213"/>
      <c r="Q9" s="213"/>
      <c r="R9" s="213"/>
      <c r="S9" s="213"/>
      <c r="T9" s="10"/>
    </row>
    <row r="10" spans="2:25" ht="15" customHeight="1" x14ac:dyDescent="0.3">
      <c r="B10" s="18"/>
      <c r="C10" s="213"/>
      <c r="D10" s="213"/>
      <c r="E10" s="213"/>
      <c r="F10" s="213"/>
      <c r="G10" s="213"/>
      <c r="H10" s="213"/>
      <c r="I10" s="213"/>
      <c r="J10" s="213"/>
      <c r="K10" s="213"/>
      <c r="L10" s="213"/>
      <c r="M10" s="213"/>
      <c r="N10" s="213"/>
      <c r="O10" s="213"/>
      <c r="P10" s="213"/>
      <c r="Q10" s="213"/>
      <c r="R10" s="213"/>
      <c r="S10" s="213"/>
      <c r="T10" s="10"/>
    </row>
    <row r="11" spans="2:25" ht="15" customHeight="1" x14ac:dyDescent="0.3">
      <c r="B11" s="18"/>
      <c r="C11" s="67"/>
      <c r="D11" s="6"/>
      <c r="E11" s="6"/>
      <c r="F11" s="6"/>
      <c r="G11" s="6"/>
      <c r="H11" s="6"/>
      <c r="I11" s="6"/>
      <c r="J11" s="6"/>
      <c r="L11" s="6"/>
      <c r="M11" s="7"/>
      <c r="N11" s="6"/>
      <c r="O11" s="6"/>
      <c r="P11" s="6"/>
      <c r="Q11" s="6"/>
      <c r="R11" s="6"/>
      <c r="S11" s="6"/>
      <c r="T11" s="10"/>
    </row>
    <row r="12" spans="2:25" ht="15" customHeight="1" x14ac:dyDescent="0.3">
      <c r="B12" s="18"/>
      <c r="C12" s="214" t="s">
        <v>49</v>
      </c>
      <c r="D12" s="215"/>
      <c r="E12" s="215"/>
      <c r="F12" s="215"/>
      <c r="G12" s="215"/>
      <c r="H12" s="215"/>
      <c r="I12" s="215"/>
      <c r="J12" s="215"/>
      <c r="K12" s="215"/>
      <c r="L12" s="215"/>
      <c r="M12" s="215"/>
      <c r="N12" s="215"/>
      <c r="O12" s="215"/>
      <c r="P12" s="215"/>
      <c r="Q12" s="215"/>
      <c r="R12" s="215"/>
      <c r="S12" s="215"/>
      <c r="T12" s="10"/>
    </row>
    <row r="13" spans="2:25" ht="15" customHeight="1" x14ac:dyDescent="0.3">
      <c r="B13" s="18"/>
      <c r="C13" s="215"/>
      <c r="D13" s="215"/>
      <c r="E13" s="215"/>
      <c r="F13" s="215"/>
      <c r="G13" s="215"/>
      <c r="H13" s="215"/>
      <c r="I13" s="215"/>
      <c r="J13" s="215"/>
      <c r="K13" s="215"/>
      <c r="L13" s="215"/>
      <c r="M13" s="215"/>
      <c r="N13" s="215"/>
      <c r="O13" s="215"/>
      <c r="P13" s="215"/>
      <c r="Q13" s="215"/>
      <c r="R13" s="215"/>
      <c r="S13" s="215"/>
      <c r="T13" s="10"/>
    </row>
    <row r="14" spans="2:25" ht="15" customHeight="1" x14ac:dyDescent="0.3">
      <c r="B14" s="18"/>
      <c r="C14" s="67"/>
      <c r="D14" s="6"/>
      <c r="E14" s="6"/>
      <c r="F14" s="6"/>
      <c r="G14" s="6"/>
      <c r="H14" s="6"/>
      <c r="I14" s="6"/>
      <c r="J14" s="6"/>
      <c r="L14" s="6"/>
      <c r="M14" s="7"/>
      <c r="N14" s="6"/>
      <c r="O14" s="6"/>
      <c r="P14" s="6"/>
      <c r="Q14" s="6"/>
      <c r="R14" s="6"/>
      <c r="S14" s="6"/>
      <c r="T14" s="10"/>
    </row>
    <row r="15" spans="2:25" ht="15" customHeight="1" x14ac:dyDescent="0.3">
      <c r="B15" s="18"/>
      <c r="C15" s="69" t="s">
        <v>50</v>
      </c>
      <c r="D15" s="6"/>
      <c r="E15" s="6"/>
      <c r="F15" s="6"/>
      <c r="G15" s="6"/>
      <c r="H15" s="6"/>
      <c r="I15" s="6"/>
      <c r="J15" s="6"/>
      <c r="L15" s="6"/>
      <c r="M15" s="7"/>
      <c r="N15" s="6"/>
      <c r="O15" s="6"/>
      <c r="P15" s="6"/>
      <c r="Q15" s="6"/>
      <c r="R15" s="6"/>
      <c r="S15" s="6"/>
      <c r="T15" s="10"/>
    </row>
    <row r="16" spans="2:25" ht="14.25" customHeight="1" x14ac:dyDescent="0.3">
      <c r="B16" s="18"/>
      <c r="C16" s="67"/>
      <c r="D16" s="6"/>
      <c r="E16" s="6"/>
      <c r="F16" s="6"/>
      <c r="G16" s="6"/>
      <c r="H16" s="6"/>
      <c r="I16" s="6"/>
      <c r="J16" s="6"/>
      <c r="L16" s="6"/>
      <c r="M16" s="7"/>
      <c r="N16" s="6"/>
      <c r="O16" s="6"/>
      <c r="P16" s="6"/>
      <c r="Q16" s="6"/>
      <c r="R16" s="6"/>
      <c r="S16" s="6"/>
      <c r="T16" s="10"/>
    </row>
    <row r="17" spans="2:20" ht="15" customHeight="1" x14ac:dyDescent="0.25">
      <c r="B17" s="18"/>
      <c r="C17" s="6" t="s">
        <v>25</v>
      </c>
      <c r="D17" s="73"/>
      <c r="E17" s="73"/>
      <c r="F17" s="73"/>
      <c r="G17" s="82"/>
      <c r="H17" s="82"/>
      <c r="I17" s="82"/>
      <c r="J17" s="82"/>
      <c r="K17" s="82"/>
      <c r="L17" s="82"/>
      <c r="M17" s="82"/>
      <c r="N17" s="82"/>
      <c r="O17" s="82"/>
      <c r="P17" s="82"/>
      <c r="Q17" s="82"/>
      <c r="R17" s="82"/>
      <c r="S17" s="82"/>
      <c r="T17" s="10"/>
    </row>
    <row r="18" spans="2:20" ht="15" customHeight="1" x14ac:dyDescent="0.25">
      <c r="B18" s="18"/>
      <c r="C18" s="73"/>
      <c r="D18" s="73"/>
      <c r="E18" s="73"/>
      <c r="F18" s="73"/>
      <c r="G18" s="82"/>
      <c r="H18" s="82"/>
      <c r="I18" s="82"/>
      <c r="J18" s="82"/>
      <c r="K18" s="82"/>
      <c r="L18" s="82"/>
      <c r="M18" s="82"/>
      <c r="N18" s="82"/>
      <c r="O18" s="82"/>
      <c r="P18" s="82"/>
      <c r="Q18" s="82"/>
      <c r="R18" s="82"/>
      <c r="S18" s="82"/>
      <c r="T18" s="10"/>
    </row>
    <row r="19" spans="2:20" ht="15" customHeight="1" x14ac:dyDescent="0.25">
      <c r="B19" s="18"/>
      <c r="C19" s="74" t="s">
        <v>13</v>
      </c>
      <c r="D19" s="67" t="s">
        <v>51</v>
      </c>
      <c r="E19" s="73"/>
      <c r="F19" s="73"/>
      <c r="G19" s="6"/>
      <c r="H19" s="6"/>
      <c r="I19" s="6"/>
      <c r="J19" s="6"/>
      <c r="L19" s="6"/>
      <c r="M19" s="7"/>
      <c r="N19" s="6"/>
      <c r="O19" s="6"/>
      <c r="P19" s="6"/>
      <c r="Q19" s="6"/>
      <c r="R19" s="6"/>
      <c r="S19" s="6"/>
      <c r="T19" s="10"/>
    </row>
    <row r="20" spans="2:20" ht="15" customHeight="1" x14ac:dyDescent="0.25">
      <c r="B20" s="18"/>
      <c r="C20" s="74" t="s">
        <v>13</v>
      </c>
      <c r="D20" s="6" t="s">
        <v>52</v>
      </c>
      <c r="E20" s="73"/>
      <c r="F20" s="73"/>
      <c r="G20" s="6"/>
      <c r="H20" s="6"/>
      <c r="I20" s="6"/>
      <c r="J20" s="6"/>
      <c r="L20" s="6"/>
      <c r="M20" s="7"/>
      <c r="N20" s="6"/>
      <c r="O20" s="6"/>
      <c r="P20" s="6"/>
      <c r="Q20" s="6"/>
      <c r="R20" s="6"/>
      <c r="S20" s="6"/>
      <c r="T20" s="10"/>
    </row>
    <row r="21" spans="2:20" ht="15" customHeight="1" x14ac:dyDescent="0.25">
      <c r="B21" s="18"/>
      <c r="C21" s="74" t="s">
        <v>13</v>
      </c>
      <c r="D21" s="6" t="s">
        <v>37</v>
      </c>
      <c r="E21" s="73"/>
      <c r="F21" s="73"/>
      <c r="G21" s="6"/>
      <c r="H21" s="6"/>
      <c r="I21" s="6"/>
      <c r="J21" s="6"/>
      <c r="L21" s="6"/>
      <c r="M21" s="7"/>
      <c r="N21" s="6"/>
      <c r="O21" s="6"/>
      <c r="P21" s="6"/>
      <c r="Q21" s="6"/>
      <c r="R21" s="6"/>
      <c r="S21" s="6"/>
      <c r="T21" s="10"/>
    </row>
    <row r="22" spans="2:20" ht="15" customHeight="1" x14ac:dyDescent="0.25">
      <c r="B22" s="18"/>
      <c r="C22" s="74" t="s">
        <v>13</v>
      </c>
      <c r="D22" s="6" t="s">
        <v>36</v>
      </c>
      <c r="E22" s="73"/>
      <c r="F22" s="73"/>
      <c r="G22" s="6"/>
      <c r="H22" s="6"/>
      <c r="I22" s="6"/>
      <c r="J22" s="6"/>
      <c r="L22" s="6"/>
      <c r="M22" s="7"/>
      <c r="N22" s="6"/>
      <c r="O22" s="6"/>
      <c r="P22" s="6"/>
      <c r="Q22" s="6"/>
      <c r="R22" s="6"/>
      <c r="S22" s="6"/>
      <c r="T22" s="10"/>
    </row>
    <row r="23" spans="2:20" ht="15" customHeight="1" x14ac:dyDescent="0.25">
      <c r="B23" s="18"/>
      <c r="C23" s="74" t="s">
        <v>13</v>
      </c>
      <c r="D23" s="6" t="s">
        <v>38</v>
      </c>
      <c r="E23" s="73"/>
      <c r="F23" s="73"/>
      <c r="G23" s="6"/>
      <c r="H23" s="6"/>
      <c r="I23" s="6"/>
      <c r="J23" s="6"/>
      <c r="L23" s="6"/>
      <c r="M23" s="7"/>
      <c r="N23" s="6"/>
      <c r="O23" s="6"/>
      <c r="P23" s="6"/>
      <c r="Q23" s="6"/>
      <c r="R23" s="6"/>
      <c r="S23" s="6"/>
      <c r="T23" s="10"/>
    </row>
    <row r="24" spans="2:20" ht="15" customHeight="1" x14ac:dyDescent="0.25">
      <c r="B24" s="18"/>
      <c r="C24" s="74" t="s">
        <v>13</v>
      </c>
      <c r="D24" s="3" t="s">
        <v>217</v>
      </c>
      <c r="E24" s="73"/>
      <c r="F24" s="73"/>
      <c r="G24" s="6"/>
      <c r="H24" s="6"/>
      <c r="I24" s="6"/>
      <c r="J24" s="6"/>
      <c r="L24" s="6"/>
      <c r="M24" s="7"/>
      <c r="N24" s="6"/>
      <c r="O24" s="6"/>
      <c r="P24" s="6"/>
      <c r="Q24" s="6"/>
      <c r="R24" s="6"/>
      <c r="S24" s="6"/>
      <c r="T24" s="10"/>
    </row>
    <row r="25" spans="2:20" ht="15" customHeight="1" x14ac:dyDescent="0.25">
      <c r="B25" s="18"/>
      <c r="C25" s="74" t="s">
        <v>13</v>
      </c>
      <c r="D25" s="68" t="s">
        <v>39</v>
      </c>
      <c r="E25" s="75"/>
      <c r="F25" s="75"/>
      <c r="G25" s="3"/>
      <c r="H25" s="6"/>
      <c r="I25" s="6"/>
      <c r="J25" s="6"/>
      <c r="L25" s="6"/>
      <c r="M25" s="7"/>
      <c r="N25" s="6"/>
      <c r="O25" s="6"/>
      <c r="P25" s="6"/>
      <c r="Q25" s="6"/>
      <c r="R25" s="6"/>
      <c r="S25" s="6"/>
      <c r="T25" s="10"/>
    </row>
    <row r="26" spans="2:20" ht="15" customHeight="1" x14ac:dyDescent="0.25">
      <c r="B26" s="18"/>
      <c r="C26" s="74"/>
      <c r="D26" s="6"/>
      <c r="E26" s="73"/>
      <c r="F26" s="73"/>
      <c r="G26" s="6"/>
      <c r="H26" s="6"/>
      <c r="I26" s="6"/>
      <c r="J26" s="6"/>
      <c r="L26" s="6"/>
      <c r="M26" s="7"/>
      <c r="N26" s="6"/>
      <c r="O26" s="6"/>
      <c r="P26" s="6"/>
      <c r="Q26" s="6"/>
      <c r="R26" s="6"/>
      <c r="S26" s="6"/>
      <c r="T26" s="10"/>
    </row>
    <row r="27" spans="2:20" ht="15" customHeight="1" x14ac:dyDescent="0.3">
      <c r="B27" s="18"/>
      <c r="C27" s="6" t="s">
        <v>53</v>
      </c>
      <c r="D27" s="6"/>
      <c r="E27" s="6"/>
      <c r="F27" s="6"/>
      <c r="G27" s="6"/>
      <c r="H27" s="6"/>
      <c r="I27" s="6"/>
      <c r="J27" s="6"/>
      <c r="L27" s="6"/>
      <c r="M27" s="7"/>
      <c r="N27" s="6"/>
      <c r="O27" s="6"/>
      <c r="P27" s="6"/>
      <c r="Q27" s="6"/>
      <c r="R27" s="6"/>
      <c r="S27" s="6"/>
      <c r="T27" s="10"/>
    </row>
    <row r="28" spans="2:20" ht="15" customHeight="1" x14ac:dyDescent="0.3">
      <c r="B28" s="18"/>
      <c r="C28" s="6"/>
      <c r="D28" s="6"/>
      <c r="E28" s="6"/>
      <c r="F28" s="6"/>
      <c r="G28" s="6"/>
      <c r="H28" s="6"/>
      <c r="I28" s="6"/>
      <c r="J28" s="6"/>
      <c r="L28" s="6"/>
      <c r="M28" s="7"/>
      <c r="N28" s="6"/>
      <c r="O28" s="6"/>
      <c r="P28" s="6"/>
      <c r="Q28" s="6"/>
      <c r="R28" s="6"/>
      <c r="S28" s="6"/>
      <c r="T28" s="10"/>
    </row>
    <row r="29" spans="2:20" ht="15" customHeight="1" x14ac:dyDescent="0.3">
      <c r="B29" s="18"/>
      <c r="C29" s="6" t="s">
        <v>24</v>
      </c>
      <c r="D29" s="6"/>
      <c r="E29" s="6"/>
      <c r="F29" s="6"/>
      <c r="G29" s="6"/>
      <c r="H29" s="6"/>
      <c r="I29" s="6"/>
      <c r="J29" s="6"/>
      <c r="L29" s="6"/>
      <c r="M29" s="7"/>
      <c r="N29" s="6"/>
      <c r="O29" s="6"/>
      <c r="P29" s="6"/>
      <c r="Q29" s="6"/>
      <c r="R29" s="6"/>
      <c r="S29" s="6"/>
      <c r="T29" s="10"/>
    </row>
    <row r="30" spans="2:20" ht="15" customHeight="1" x14ac:dyDescent="0.3">
      <c r="B30" s="18"/>
      <c r="C30" s="6"/>
      <c r="D30" s="6"/>
      <c r="E30" s="6"/>
      <c r="F30" s="6"/>
      <c r="G30" s="6"/>
      <c r="H30" s="6"/>
      <c r="I30" s="6"/>
      <c r="J30" s="6"/>
      <c r="L30" s="6"/>
      <c r="M30" s="7"/>
      <c r="N30" s="6"/>
      <c r="O30" s="6"/>
      <c r="P30" s="6"/>
      <c r="Q30" s="6"/>
      <c r="R30" s="6"/>
      <c r="S30" s="6"/>
      <c r="T30" s="10"/>
    </row>
    <row r="31" spans="2:20" ht="15" customHeight="1" x14ac:dyDescent="0.3">
      <c r="B31" s="18"/>
      <c r="C31" s="83" t="s">
        <v>14</v>
      </c>
      <c r="D31" s="83" t="s">
        <v>15</v>
      </c>
      <c r="E31" s="83" t="s">
        <v>16</v>
      </c>
      <c r="F31" s="6"/>
      <c r="G31" s="6"/>
      <c r="H31" s="6"/>
      <c r="I31" s="6"/>
      <c r="J31" s="6"/>
      <c r="L31" s="6"/>
      <c r="M31" s="7"/>
      <c r="N31" s="6"/>
      <c r="O31" s="6"/>
      <c r="P31" s="6"/>
      <c r="Q31" s="6"/>
      <c r="R31" s="6"/>
      <c r="S31" s="6"/>
      <c r="T31" s="10"/>
    </row>
    <row r="32" spans="2:20" ht="15" customHeight="1" x14ac:dyDescent="0.3">
      <c r="B32" s="18"/>
      <c r="C32" s="61" t="s">
        <v>17</v>
      </c>
      <c r="D32" s="62">
        <v>1</v>
      </c>
      <c r="E32" s="84"/>
      <c r="F32" s="6"/>
      <c r="G32" s="6"/>
      <c r="H32" s="6"/>
      <c r="I32" s="6"/>
      <c r="J32" s="6"/>
      <c r="L32" s="6"/>
      <c r="M32" s="7"/>
      <c r="N32" s="6"/>
      <c r="O32" s="6"/>
      <c r="P32" s="6"/>
      <c r="Q32" s="6"/>
      <c r="R32" s="6"/>
      <c r="S32" s="6"/>
      <c r="T32" s="10"/>
    </row>
    <row r="33" spans="2:20" ht="15" customHeight="1" x14ac:dyDescent="0.3">
      <c r="B33" s="18"/>
      <c r="C33" s="63" t="s">
        <v>18</v>
      </c>
      <c r="D33" s="64">
        <v>2</v>
      </c>
      <c r="E33" s="85"/>
      <c r="F33" s="6"/>
      <c r="G33" s="6"/>
      <c r="H33" s="6"/>
      <c r="I33" s="6"/>
      <c r="J33" s="6"/>
      <c r="L33" s="6"/>
      <c r="M33" s="7"/>
      <c r="N33" s="6"/>
      <c r="O33" s="6"/>
      <c r="P33" s="6"/>
      <c r="Q33" s="6"/>
      <c r="R33" s="6"/>
      <c r="S33" s="6"/>
      <c r="T33" s="10"/>
    </row>
    <row r="34" spans="2:20" ht="15" customHeight="1" x14ac:dyDescent="0.3">
      <c r="B34" s="18"/>
      <c r="C34" s="63" t="s">
        <v>19</v>
      </c>
      <c r="D34" s="64">
        <v>3</v>
      </c>
      <c r="E34" s="86"/>
      <c r="F34" s="6"/>
      <c r="G34" s="6"/>
      <c r="H34" s="6"/>
      <c r="I34" s="6"/>
      <c r="J34" s="6"/>
      <c r="L34" s="6"/>
      <c r="M34" s="7"/>
      <c r="N34" s="6"/>
      <c r="O34" s="6"/>
      <c r="P34" s="6"/>
      <c r="Q34" s="6"/>
      <c r="R34" s="6"/>
      <c r="S34" s="6"/>
      <c r="T34" s="10"/>
    </row>
    <row r="35" spans="2:20" ht="15" customHeight="1" x14ac:dyDescent="0.3">
      <c r="B35" s="18"/>
      <c r="C35" s="63" t="s">
        <v>20</v>
      </c>
      <c r="D35" s="64">
        <v>4</v>
      </c>
      <c r="E35" s="87"/>
      <c r="F35" s="6"/>
      <c r="G35" s="6"/>
      <c r="H35" s="6"/>
      <c r="I35" s="6"/>
      <c r="J35" s="6"/>
      <c r="L35" s="6"/>
      <c r="M35" s="7"/>
      <c r="N35" s="6"/>
      <c r="O35" s="6"/>
      <c r="P35" s="6"/>
      <c r="Q35" s="6"/>
      <c r="R35" s="6"/>
      <c r="S35" s="6"/>
      <c r="T35" s="10"/>
    </row>
    <row r="36" spans="2:20" ht="15" customHeight="1" x14ac:dyDescent="0.3">
      <c r="B36" s="18"/>
      <c r="C36" s="65" t="s">
        <v>21</v>
      </c>
      <c r="D36" s="66">
        <v>5</v>
      </c>
      <c r="E36" s="88"/>
      <c r="F36" s="6"/>
      <c r="G36" s="6"/>
      <c r="H36" s="6"/>
      <c r="I36" s="6"/>
      <c r="J36" s="6"/>
      <c r="L36" s="6"/>
      <c r="M36" s="7"/>
      <c r="N36" s="6"/>
      <c r="O36" s="6"/>
      <c r="P36" s="6"/>
      <c r="Q36" s="6"/>
      <c r="R36" s="6"/>
      <c r="S36" s="6"/>
      <c r="T36" s="10"/>
    </row>
    <row r="37" spans="2:20" ht="15" customHeight="1" x14ac:dyDescent="0.3">
      <c r="B37" s="18"/>
      <c r="C37" s="6"/>
      <c r="D37" s="6"/>
      <c r="E37" s="6"/>
      <c r="F37" s="6"/>
      <c r="G37" s="6"/>
      <c r="H37" s="6"/>
      <c r="I37" s="6"/>
      <c r="J37" s="6"/>
      <c r="L37" s="6"/>
      <c r="M37" s="7"/>
      <c r="N37" s="6"/>
      <c r="O37" s="6"/>
      <c r="P37" s="6"/>
      <c r="Q37" s="6"/>
      <c r="R37" s="6"/>
      <c r="S37" s="6"/>
      <c r="T37" s="10"/>
    </row>
    <row r="38" spans="2:20" ht="15" customHeight="1" x14ac:dyDescent="0.3">
      <c r="B38" s="18"/>
      <c r="C38" s="214" t="s">
        <v>54</v>
      </c>
      <c r="D38" s="215"/>
      <c r="E38" s="215"/>
      <c r="F38" s="215"/>
      <c r="G38" s="215"/>
      <c r="H38" s="215"/>
      <c r="I38" s="215"/>
      <c r="J38" s="215"/>
      <c r="K38" s="215"/>
      <c r="L38" s="215"/>
      <c r="M38" s="215"/>
      <c r="N38" s="215"/>
      <c r="O38" s="215"/>
      <c r="P38" s="215"/>
      <c r="Q38" s="215"/>
      <c r="R38" s="215"/>
      <c r="S38" s="215"/>
      <c r="T38" s="10"/>
    </row>
    <row r="39" spans="2:20" ht="15" customHeight="1" x14ac:dyDescent="0.3">
      <c r="B39" s="18"/>
      <c r="C39" s="215"/>
      <c r="D39" s="215"/>
      <c r="E39" s="215"/>
      <c r="F39" s="215"/>
      <c r="G39" s="215"/>
      <c r="H39" s="215"/>
      <c r="I39" s="215"/>
      <c r="J39" s="215"/>
      <c r="K39" s="215"/>
      <c r="L39" s="215"/>
      <c r="M39" s="215"/>
      <c r="N39" s="215"/>
      <c r="O39" s="215"/>
      <c r="P39" s="215"/>
      <c r="Q39" s="215"/>
      <c r="R39" s="215"/>
      <c r="S39" s="215"/>
      <c r="T39" s="10"/>
    </row>
    <row r="40" spans="2:20" ht="15" customHeight="1" x14ac:dyDescent="0.3">
      <c r="B40" s="18"/>
      <c r="C40" s="6"/>
      <c r="D40" s="6"/>
      <c r="E40" s="6"/>
      <c r="F40" s="6"/>
      <c r="G40" s="6"/>
      <c r="H40" s="6"/>
      <c r="I40" s="6"/>
      <c r="J40" s="6"/>
      <c r="L40" s="6"/>
      <c r="M40" s="7"/>
      <c r="N40" s="6"/>
      <c r="O40" s="6"/>
      <c r="P40" s="6"/>
      <c r="Q40" s="6"/>
      <c r="R40" s="6"/>
      <c r="S40" s="6"/>
      <c r="T40" s="10"/>
    </row>
    <row r="41" spans="2:20" ht="15" customHeight="1" x14ac:dyDescent="0.3">
      <c r="B41" s="18"/>
      <c r="C41" s="89" t="s">
        <v>55</v>
      </c>
      <c r="D41" s="6"/>
      <c r="E41" s="6"/>
      <c r="F41" s="6"/>
      <c r="G41" s="6"/>
      <c r="H41" s="6"/>
      <c r="I41" s="6"/>
      <c r="J41" s="6"/>
      <c r="K41" s="6"/>
      <c r="L41" s="6"/>
      <c r="M41" s="6"/>
      <c r="N41" s="6"/>
      <c r="O41" s="6"/>
      <c r="P41" s="6"/>
      <c r="Q41" s="6"/>
      <c r="R41" s="6"/>
      <c r="S41" s="6"/>
      <c r="T41" s="10"/>
    </row>
    <row r="42" spans="2:20" ht="15" customHeight="1" x14ac:dyDescent="0.3">
      <c r="B42" s="18"/>
      <c r="D42" s="6"/>
      <c r="E42" s="6"/>
      <c r="F42" s="6"/>
      <c r="G42" s="6"/>
      <c r="H42" s="6"/>
      <c r="I42" s="6"/>
      <c r="J42" s="6"/>
      <c r="K42" s="6"/>
      <c r="L42" s="6"/>
      <c r="M42" s="6"/>
      <c r="N42" s="6"/>
      <c r="O42" s="6"/>
      <c r="P42" s="6"/>
      <c r="Q42" s="6"/>
      <c r="R42" s="6"/>
      <c r="S42" s="6"/>
      <c r="T42" s="10"/>
    </row>
    <row r="43" spans="2:20" ht="15" customHeight="1" x14ac:dyDescent="0.3">
      <c r="B43" s="18"/>
      <c r="C43" s="217" t="s">
        <v>56</v>
      </c>
      <c r="D43" s="218"/>
      <c r="E43" s="218"/>
      <c r="F43" s="218"/>
      <c r="G43" s="218"/>
      <c r="H43" s="218"/>
      <c r="I43" s="218"/>
      <c r="J43" s="218"/>
      <c r="K43" s="218"/>
      <c r="L43" s="218"/>
      <c r="M43" s="218"/>
      <c r="N43" s="218"/>
      <c r="O43" s="218"/>
      <c r="P43" s="218"/>
      <c r="Q43" s="218"/>
      <c r="R43" s="218"/>
      <c r="S43" s="218"/>
      <c r="T43" s="10"/>
    </row>
    <row r="44" spans="2:20" ht="15" customHeight="1" x14ac:dyDescent="0.3">
      <c r="B44" s="18"/>
      <c r="C44" s="218"/>
      <c r="D44" s="218"/>
      <c r="E44" s="218"/>
      <c r="F44" s="218"/>
      <c r="G44" s="218"/>
      <c r="H44" s="218"/>
      <c r="I44" s="218"/>
      <c r="J44" s="218"/>
      <c r="K44" s="218"/>
      <c r="L44" s="218"/>
      <c r="M44" s="218"/>
      <c r="N44" s="218"/>
      <c r="O44" s="218"/>
      <c r="P44" s="218"/>
      <c r="Q44" s="218"/>
      <c r="R44" s="218"/>
      <c r="S44" s="218"/>
      <c r="T44" s="10"/>
    </row>
    <row r="45" spans="2:20" ht="15" customHeight="1" x14ac:dyDescent="0.3">
      <c r="B45" s="18"/>
      <c r="C45" s="218"/>
      <c r="D45" s="218"/>
      <c r="E45" s="218"/>
      <c r="F45" s="218"/>
      <c r="G45" s="218"/>
      <c r="H45" s="218"/>
      <c r="I45" s="218"/>
      <c r="J45" s="218"/>
      <c r="K45" s="218"/>
      <c r="L45" s="218"/>
      <c r="M45" s="218"/>
      <c r="N45" s="218"/>
      <c r="O45" s="218"/>
      <c r="P45" s="218"/>
      <c r="Q45" s="218"/>
      <c r="R45" s="218"/>
      <c r="S45" s="218"/>
      <c r="T45" s="10"/>
    </row>
    <row r="46" spans="2:20" ht="15" customHeight="1" x14ac:dyDescent="0.3">
      <c r="B46" s="18"/>
      <c r="D46" s="6"/>
      <c r="E46" s="6"/>
      <c r="F46" s="6"/>
      <c r="G46" s="6"/>
      <c r="H46" s="6"/>
      <c r="I46" s="6"/>
      <c r="J46" s="6"/>
      <c r="K46" s="6"/>
      <c r="L46" s="6"/>
      <c r="M46" s="6"/>
      <c r="N46" s="6"/>
      <c r="O46" s="6"/>
      <c r="P46" s="6"/>
      <c r="Q46" s="6"/>
      <c r="R46" s="6"/>
      <c r="S46" s="6"/>
      <c r="T46" s="10"/>
    </row>
    <row r="47" spans="2:20" ht="15" customHeight="1" x14ac:dyDescent="0.3">
      <c r="B47" s="18"/>
      <c r="C47" s="214" t="s">
        <v>57</v>
      </c>
      <c r="D47" s="215"/>
      <c r="E47" s="215"/>
      <c r="F47" s="215"/>
      <c r="G47" s="215"/>
      <c r="H47" s="215"/>
      <c r="I47" s="215"/>
      <c r="J47" s="215"/>
      <c r="K47" s="215"/>
      <c r="L47" s="215"/>
      <c r="M47" s="215"/>
      <c r="N47" s="215"/>
      <c r="O47" s="215"/>
      <c r="P47" s="215"/>
      <c r="Q47" s="215"/>
      <c r="R47" s="215"/>
      <c r="S47" s="215"/>
      <c r="T47" s="10"/>
    </row>
    <row r="48" spans="2:20" ht="15" customHeight="1" x14ac:dyDescent="0.3">
      <c r="B48" s="18"/>
      <c r="C48" s="215"/>
      <c r="D48" s="215"/>
      <c r="E48" s="215"/>
      <c r="F48" s="215"/>
      <c r="G48" s="215"/>
      <c r="H48" s="215"/>
      <c r="I48" s="215"/>
      <c r="J48" s="215"/>
      <c r="K48" s="215"/>
      <c r="L48" s="215"/>
      <c r="M48" s="215"/>
      <c r="N48" s="215"/>
      <c r="O48" s="215"/>
      <c r="P48" s="215"/>
      <c r="Q48" s="215"/>
      <c r="R48" s="215"/>
      <c r="S48" s="215"/>
      <c r="T48" s="10"/>
    </row>
    <row r="49" spans="2:20" ht="15" customHeight="1" x14ac:dyDescent="0.3">
      <c r="B49" s="18"/>
      <c r="C49" s="6"/>
      <c r="D49" s="6"/>
      <c r="E49" s="6"/>
      <c r="F49" s="6"/>
      <c r="G49" s="6"/>
      <c r="H49" s="6"/>
      <c r="I49" s="6"/>
      <c r="J49" s="6"/>
      <c r="L49" s="6"/>
      <c r="M49" s="7"/>
      <c r="N49" s="6"/>
      <c r="O49" s="6"/>
      <c r="P49" s="6"/>
      <c r="Q49" s="6"/>
      <c r="R49" s="6"/>
      <c r="S49" s="6"/>
      <c r="T49" s="10"/>
    </row>
    <row r="50" spans="2:20" ht="15" customHeight="1" x14ac:dyDescent="0.3">
      <c r="B50" s="18"/>
      <c r="C50" s="1" t="s">
        <v>26</v>
      </c>
      <c r="D50" s="6"/>
      <c r="E50" s="6"/>
      <c r="F50" s="6"/>
      <c r="G50" s="6"/>
      <c r="H50" s="6"/>
      <c r="I50" s="6"/>
      <c r="J50" s="6"/>
      <c r="L50" s="6"/>
      <c r="M50" s="7"/>
      <c r="N50" s="6"/>
      <c r="O50" s="6"/>
      <c r="P50" s="6"/>
      <c r="Q50" s="6"/>
      <c r="R50" s="6"/>
      <c r="S50" s="6"/>
      <c r="T50" s="10"/>
    </row>
    <row r="51" spans="2:20" ht="15" customHeight="1" x14ac:dyDescent="0.3">
      <c r="B51" s="18"/>
      <c r="C51" s="6"/>
      <c r="D51" s="6"/>
      <c r="E51" s="6"/>
      <c r="F51" s="6"/>
      <c r="G51" s="6"/>
      <c r="H51" s="6"/>
      <c r="I51" s="6"/>
      <c r="J51" s="6"/>
      <c r="L51" s="6"/>
      <c r="M51" s="7"/>
      <c r="N51" s="6"/>
      <c r="O51" s="6"/>
      <c r="P51" s="6"/>
      <c r="Q51" s="6"/>
      <c r="R51" s="6"/>
      <c r="S51" s="6"/>
      <c r="T51" s="10"/>
    </row>
    <row r="52" spans="2:20" ht="15" customHeight="1" x14ac:dyDescent="0.3">
      <c r="B52" s="18"/>
      <c r="C52" s="67"/>
      <c r="D52" s="6"/>
      <c r="E52" s="6"/>
      <c r="F52" s="6"/>
      <c r="G52" s="6"/>
      <c r="H52" s="6"/>
      <c r="I52" s="6"/>
      <c r="J52" s="6"/>
      <c r="L52" s="6"/>
      <c r="M52" s="7"/>
      <c r="N52" s="6"/>
      <c r="O52" s="6"/>
      <c r="P52" s="6"/>
      <c r="Q52" s="6"/>
      <c r="R52" s="6"/>
      <c r="S52" s="6"/>
      <c r="T52" s="10"/>
    </row>
    <row r="53" spans="2:20" ht="15" customHeight="1" x14ac:dyDescent="0.3">
      <c r="B53" s="18"/>
      <c r="C53" s="69" t="s">
        <v>27</v>
      </c>
      <c r="D53" s="6"/>
      <c r="E53" s="6"/>
      <c r="F53" s="6"/>
      <c r="G53" s="6"/>
      <c r="H53" s="6"/>
      <c r="I53" s="6"/>
      <c r="J53" s="6"/>
      <c r="L53" s="6"/>
      <c r="M53" s="7"/>
      <c r="N53" s="6"/>
      <c r="O53" s="6"/>
      <c r="P53" s="6"/>
      <c r="Q53" s="6"/>
      <c r="R53" s="6"/>
      <c r="S53" s="6"/>
      <c r="T53" s="10"/>
    </row>
    <row r="54" spans="2:20" ht="15" customHeight="1" x14ac:dyDescent="0.3">
      <c r="B54" s="18"/>
      <c r="C54" s="67"/>
      <c r="D54" s="6"/>
      <c r="E54" s="6"/>
      <c r="F54" s="6"/>
      <c r="G54" s="6"/>
      <c r="H54" s="6"/>
      <c r="I54" s="6"/>
      <c r="J54" s="6"/>
      <c r="L54" s="6"/>
      <c r="M54" s="7"/>
      <c r="N54" s="6"/>
      <c r="O54" s="6"/>
      <c r="P54" s="6"/>
      <c r="Q54" s="6"/>
      <c r="R54" s="6"/>
      <c r="S54" s="6"/>
      <c r="T54" s="10"/>
    </row>
    <row r="55" spans="2:20" ht="15" customHeight="1" x14ac:dyDescent="0.3">
      <c r="B55" s="18"/>
      <c r="C55" s="214" t="s">
        <v>58</v>
      </c>
      <c r="D55" s="215"/>
      <c r="E55" s="215"/>
      <c r="F55" s="215"/>
      <c r="G55" s="215"/>
      <c r="H55" s="215"/>
      <c r="I55" s="215"/>
      <c r="J55" s="215"/>
      <c r="K55" s="215"/>
      <c r="L55" s="215"/>
      <c r="M55" s="215"/>
      <c r="N55" s="215"/>
      <c r="O55" s="215"/>
      <c r="P55" s="215"/>
      <c r="Q55" s="215"/>
      <c r="R55" s="215"/>
      <c r="S55" s="215"/>
      <c r="T55" s="10"/>
    </row>
    <row r="56" spans="2:20" ht="15" customHeight="1" x14ac:dyDescent="0.3">
      <c r="B56" s="18"/>
      <c r="C56" s="6"/>
      <c r="D56" s="6"/>
      <c r="E56" s="6"/>
      <c r="F56" s="6"/>
      <c r="G56" s="6"/>
      <c r="H56" s="6"/>
      <c r="I56" s="6"/>
      <c r="J56" s="6"/>
      <c r="L56" s="6"/>
      <c r="M56" s="7"/>
      <c r="N56" s="6"/>
      <c r="O56" s="6"/>
      <c r="P56" s="6"/>
      <c r="Q56" s="6"/>
      <c r="R56" s="6"/>
      <c r="S56" s="6"/>
      <c r="T56" s="10"/>
    </row>
    <row r="57" spans="2:20" ht="15" customHeight="1" x14ac:dyDescent="0.3">
      <c r="B57" s="18"/>
      <c r="C57" s="214" t="s">
        <v>59</v>
      </c>
      <c r="D57" s="215"/>
      <c r="E57" s="215"/>
      <c r="F57" s="215"/>
      <c r="G57" s="215"/>
      <c r="H57" s="215"/>
      <c r="I57" s="215"/>
      <c r="J57" s="215"/>
      <c r="K57" s="215"/>
      <c r="L57" s="215"/>
      <c r="M57" s="215"/>
      <c r="N57" s="215"/>
      <c r="O57" s="215"/>
      <c r="P57" s="215"/>
      <c r="Q57" s="215"/>
      <c r="R57" s="215"/>
      <c r="S57" s="215"/>
      <c r="T57" s="10"/>
    </row>
    <row r="58" spans="2:20" ht="15" customHeight="1" x14ac:dyDescent="0.3">
      <c r="B58" s="18"/>
      <c r="C58" s="215"/>
      <c r="D58" s="215"/>
      <c r="E58" s="215"/>
      <c r="F58" s="215"/>
      <c r="G58" s="215"/>
      <c r="H58" s="215"/>
      <c r="I58" s="215"/>
      <c r="J58" s="215"/>
      <c r="K58" s="215"/>
      <c r="L58" s="215"/>
      <c r="M58" s="215"/>
      <c r="N58" s="215"/>
      <c r="O58" s="215"/>
      <c r="P58" s="215"/>
      <c r="Q58" s="215"/>
      <c r="R58" s="215"/>
      <c r="S58" s="215"/>
      <c r="T58" s="10"/>
    </row>
    <row r="59" spans="2:20" ht="15" customHeight="1" x14ac:dyDescent="0.3">
      <c r="B59" s="18"/>
      <c r="C59" s="6"/>
      <c r="D59" s="6"/>
      <c r="E59" s="6"/>
      <c r="F59" s="6"/>
      <c r="G59" s="6"/>
      <c r="H59" s="6"/>
      <c r="I59" s="6"/>
      <c r="J59" s="6"/>
      <c r="L59" s="6"/>
      <c r="M59" s="7"/>
      <c r="N59" s="6"/>
      <c r="O59" s="6"/>
      <c r="P59" s="6"/>
      <c r="Q59" s="6"/>
      <c r="R59" s="6"/>
      <c r="S59" s="6"/>
      <c r="T59" s="10"/>
    </row>
    <row r="60" spans="2:20" ht="15" customHeight="1" x14ac:dyDescent="0.3">
      <c r="B60" s="18"/>
      <c r="C60" s="6" t="s">
        <v>60</v>
      </c>
      <c r="D60" s="6"/>
      <c r="E60" s="6"/>
      <c r="F60" s="6"/>
      <c r="G60" s="6"/>
      <c r="H60" s="6"/>
      <c r="I60" s="6"/>
      <c r="J60" s="6"/>
      <c r="L60" s="6"/>
      <c r="M60" s="7"/>
      <c r="N60" s="6"/>
      <c r="O60" s="6"/>
      <c r="P60" s="6"/>
      <c r="Q60" s="6"/>
      <c r="R60" s="6"/>
      <c r="S60" s="6"/>
      <c r="T60" s="10"/>
    </row>
    <row r="61" spans="2:20" ht="15" customHeight="1" x14ac:dyDescent="0.3">
      <c r="B61" s="18"/>
      <c r="C61" s="6"/>
      <c r="D61" s="6"/>
      <c r="E61" s="6"/>
      <c r="F61" s="6"/>
      <c r="G61" s="6"/>
      <c r="H61" s="6"/>
      <c r="I61" s="6"/>
      <c r="J61" s="6"/>
      <c r="L61" s="6"/>
      <c r="M61" s="7"/>
      <c r="N61" s="6"/>
      <c r="O61" s="6"/>
      <c r="P61" s="6"/>
      <c r="Q61" s="6"/>
      <c r="R61" s="6"/>
      <c r="S61" s="6"/>
      <c r="T61" s="10"/>
    </row>
    <row r="62" spans="2:20" ht="15" customHeight="1" x14ac:dyDescent="0.3">
      <c r="B62" s="18"/>
      <c r="C62" s="214" t="s">
        <v>61</v>
      </c>
      <c r="D62" s="215"/>
      <c r="E62" s="215"/>
      <c r="F62" s="215"/>
      <c r="G62" s="215"/>
      <c r="H62" s="215"/>
      <c r="I62" s="215"/>
      <c r="J62" s="215"/>
      <c r="K62" s="215"/>
      <c r="L62" s="215"/>
      <c r="M62" s="215"/>
      <c r="N62" s="215"/>
      <c r="O62" s="215"/>
      <c r="P62" s="215"/>
      <c r="Q62" s="215"/>
      <c r="R62" s="215"/>
      <c r="S62" s="215"/>
      <c r="T62" s="10"/>
    </row>
    <row r="63" spans="2:20" ht="15" customHeight="1" x14ac:dyDescent="0.3">
      <c r="B63" s="18"/>
      <c r="C63" s="215"/>
      <c r="D63" s="215"/>
      <c r="E63" s="215"/>
      <c r="F63" s="215"/>
      <c r="G63" s="215"/>
      <c r="H63" s="215"/>
      <c r="I63" s="215"/>
      <c r="J63" s="215"/>
      <c r="K63" s="215"/>
      <c r="L63" s="215"/>
      <c r="M63" s="215"/>
      <c r="N63" s="215"/>
      <c r="O63" s="215"/>
      <c r="P63" s="215"/>
      <c r="Q63" s="215"/>
      <c r="R63" s="215"/>
      <c r="S63" s="215"/>
      <c r="T63" s="10"/>
    </row>
    <row r="64" spans="2:20" ht="15" customHeight="1" x14ac:dyDescent="0.3">
      <c r="B64" s="18"/>
      <c r="C64" s="6"/>
      <c r="D64" s="6"/>
      <c r="E64" s="6"/>
      <c r="F64" s="6"/>
      <c r="G64" s="6"/>
      <c r="H64" s="6"/>
      <c r="I64" s="6"/>
      <c r="J64" s="6"/>
      <c r="L64" s="6"/>
      <c r="M64" s="7"/>
      <c r="N64" s="6"/>
      <c r="O64" s="6"/>
      <c r="P64" s="6"/>
      <c r="Q64" s="6"/>
      <c r="R64" s="6"/>
      <c r="S64" s="6"/>
      <c r="T64" s="10"/>
    </row>
    <row r="65" spans="2:20" ht="15" customHeight="1" x14ac:dyDescent="0.3">
      <c r="B65" s="18"/>
      <c r="C65" s="214" t="s">
        <v>62</v>
      </c>
      <c r="D65" s="215"/>
      <c r="E65" s="215"/>
      <c r="F65" s="215"/>
      <c r="G65" s="215"/>
      <c r="H65" s="215"/>
      <c r="I65" s="215"/>
      <c r="J65" s="215"/>
      <c r="K65" s="215"/>
      <c r="L65" s="215"/>
      <c r="M65" s="215"/>
      <c r="N65" s="215"/>
      <c r="O65" s="215"/>
      <c r="P65" s="215"/>
      <c r="Q65" s="215"/>
      <c r="R65" s="215"/>
      <c r="S65" s="215"/>
      <c r="T65" s="10"/>
    </row>
    <row r="66" spans="2:20" ht="15" customHeight="1" x14ac:dyDescent="0.3">
      <c r="B66" s="18"/>
      <c r="C66" s="215"/>
      <c r="D66" s="215"/>
      <c r="E66" s="215"/>
      <c r="F66" s="215"/>
      <c r="G66" s="215"/>
      <c r="H66" s="215"/>
      <c r="I66" s="215"/>
      <c r="J66" s="215"/>
      <c r="K66" s="215"/>
      <c r="L66" s="215"/>
      <c r="M66" s="215"/>
      <c r="N66" s="215"/>
      <c r="O66" s="215"/>
      <c r="P66" s="215"/>
      <c r="Q66" s="215"/>
      <c r="R66" s="215"/>
      <c r="S66" s="215"/>
      <c r="T66" s="10"/>
    </row>
    <row r="67" spans="2:20" ht="15" customHeight="1" x14ac:dyDescent="0.3">
      <c r="B67" s="18"/>
      <c r="C67" s="50"/>
      <c r="D67" s="50"/>
      <c r="E67" s="50"/>
      <c r="F67" s="50"/>
      <c r="G67" s="50"/>
      <c r="H67" s="50"/>
      <c r="I67" s="50"/>
      <c r="J67" s="50"/>
      <c r="K67" s="50"/>
      <c r="L67" s="50"/>
      <c r="M67" s="50"/>
      <c r="N67" s="50"/>
      <c r="O67" s="50"/>
      <c r="P67" s="50"/>
      <c r="Q67" s="50"/>
      <c r="R67" s="50"/>
      <c r="S67" s="50"/>
      <c r="T67" s="10"/>
    </row>
    <row r="68" spans="2:20" ht="15" customHeight="1" x14ac:dyDescent="0.3">
      <c r="B68" s="18"/>
      <c r="C68" s="67"/>
      <c r="D68" s="6"/>
      <c r="E68" s="6"/>
      <c r="F68" s="6"/>
      <c r="G68" s="6"/>
      <c r="H68" s="6"/>
      <c r="I68" s="6"/>
      <c r="J68" s="6"/>
      <c r="L68" s="6"/>
      <c r="M68" s="7"/>
      <c r="N68" s="6"/>
      <c r="O68" s="6"/>
      <c r="P68" s="6"/>
      <c r="Q68" s="6"/>
      <c r="R68" s="6"/>
      <c r="S68" s="6"/>
      <c r="T68" s="10"/>
    </row>
    <row r="69" spans="2:20" ht="15" customHeight="1" x14ac:dyDescent="0.3">
      <c r="B69" s="18"/>
      <c r="C69" s="69" t="s">
        <v>63</v>
      </c>
      <c r="D69" s="6"/>
      <c r="E69" s="6"/>
      <c r="F69" s="6"/>
      <c r="G69" s="6"/>
      <c r="H69" s="6"/>
      <c r="I69" s="6"/>
      <c r="J69" s="6"/>
      <c r="L69" s="6"/>
      <c r="M69" s="7"/>
      <c r="N69" s="6"/>
      <c r="O69" s="6"/>
      <c r="P69" s="6"/>
      <c r="Q69" s="6"/>
      <c r="R69" s="6"/>
      <c r="S69" s="6"/>
      <c r="T69" s="10"/>
    </row>
    <row r="70" spans="2:20" ht="15.75" customHeight="1" x14ac:dyDescent="0.3">
      <c r="B70" s="18"/>
      <c r="C70" s="67"/>
      <c r="D70" s="6"/>
      <c r="E70" s="6"/>
      <c r="F70" s="6"/>
      <c r="G70" s="6"/>
      <c r="H70" s="6"/>
      <c r="I70" s="6"/>
      <c r="J70" s="6"/>
      <c r="L70" s="6"/>
      <c r="M70" s="7"/>
      <c r="N70" s="6"/>
      <c r="O70" s="6"/>
      <c r="P70" s="6"/>
      <c r="Q70" s="6"/>
      <c r="R70" s="6"/>
      <c r="S70" s="6"/>
      <c r="T70" s="10"/>
    </row>
    <row r="71" spans="2:20" ht="15" customHeight="1" x14ac:dyDescent="0.3">
      <c r="B71" s="18"/>
      <c r="C71" s="6" t="s">
        <v>33</v>
      </c>
      <c r="D71" s="6"/>
      <c r="E71" s="6"/>
      <c r="F71" s="6"/>
      <c r="G71" s="6"/>
      <c r="H71" s="6"/>
      <c r="I71" s="6"/>
      <c r="J71" s="6"/>
      <c r="L71" s="6"/>
      <c r="M71" s="7"/>
      <c r="N71" s="6"/>
      <c r="O71" s="6"/>
      <c r="P71" s="6"/>
      <c r="Q71" s="6"/>
      <c r="R71" s="6"/>
      <c r="S71" s="6"/>
      <c r="T71" s="10"/>
    </row>
    <row r="72" spans="2:20" ht="15" customHeight="1" x14ac:dyDescent="0.3">
      <c r="B72" s="18"/>
      <c r="C72" s="6"/>
      <c r="D72" s="6"/>
      <c r="E72" s="6"/>
      <c r="F72" s="6"/>
      <c r="G72" s="6"/>
      <c r="H72" s="6"/>
      <c r="I72" s="6"/>
      <c r="J72" s="6"/>
      <c r="L72" s="6"/>
      <c r="M72" s="7"/>
      <c r="N72" s="6"/>
      <c r="O72" s="6"/>
      <c r="P72" s="6"/>
      <c r="Q72" s="6"/>
      <c r="R72" s="6"/>
      <c r="S72" s="6"/>
      <c r="T72" s="10"/>
    </row>
    <row r="73" spans="2:20" ht="15" customHeight="1" x14ac:dyDescent="0.3">
      <c r="B73" s="18"/>
      <c r="C73" s="6" t="s">
        <v>215</v>
      </c>
      <c r="D73" s="6"/>
      <c r="E73" s="6"/>
      <c r="F73" s="6"/>
      <c r="G73" s="6"/>
      <c r="H73" s="6"/>
      <c r="I73" s="6"/>
      <c r="J73" s="6"/>
      <c r="L73" s="6"/>
      <c r="M73" s="7"/>
      <c r="N73" s="6"/>
      <c r="O73" s="6"/>
      <c r="P73" s="6"/>
      <c r="Q73" s="6"/>
      <c r="R73" s="6"/>
      <c r="S73" s="6"/>
      <c r="T73" s="10"/>
    </row>
    <row r="74" spans="2:20" ht="15" customHeight="1" x14ac:dyDescent="0.3">
      <c r="B74" s="18"/>
      <c r="C74" s="6"/>
      <c r="D74" s="6"/>
      <c r="E74" s="6"/>
      <c r="F74" s="6"/>
      <c r="G74" s="6"/>
      <c r="H74" s="6"/>
      <c r="I74" s="6"/>
      <c r="J74" s="6"/>
      <c r="L74" s="6"/>
      <c r="M74" s="7"/>
      <c r="N74" s="6"/>
      <c r="O74" s="6"/>
      <c r="P74" s="6"/>
      <c r="Q74" s="6"/>
      <c r="R74" s="6"/>
      <c r="S74" s="6"/>
      <c r="T74" s="10"/>
    </row>
    <row r="75" spans="2:20" ht="15" customHeight="1" x14ac:dyDescent="0.3">
      <c r="B75" s="18"/>
      <c r="C75" s="6" t="s">
        <v>216</v>
      </c>
      <c r="D75" s="6"/>
      <c r="E75" s="6"/>
      <c r="F75" s="6"/>
      <c r="G75" s="6"/>
      <c r="H75" s="6"/>
      <c r="I75" s="6"/>
      <c r="J75" s="6"/>
      <c r="L75" s="6"/>
      <c r="M75" s="7"/>
      <c r="N75" s="6"/>
      <c r="O75" s="6"/>
      <c r="P75" s="6"/>
      <c r="Q75" s="6"/>
      <c r="R75" s="6"/>
      <c r="S75" s="6"/>
      <c r="T75" s="10"/>
    </row>
    <row r="76" spans="2:20" ht="15" customHeight="1" x14ac:dyDescent="0.3">
      <c r="B76" s="18"/>
      <c r="C76" s="6"/>
      <c r="D76" s="6"/>
      <c r="E76" s="6"/>
      <c r="F76" s="6"/>
      <c r="G76" s="6"/>
      <c r="H76" s="6"/>
      <c r="I76" s="6"/>
      <c r="J76" s="6"/>
      <c r="L76" s="6"/>
      <c r="M76" s="7"/>
      <c r="N76" s="6"/>
      <c r="O76" s="6"/>
      <c r="P76" s="6"/>
      <c r="Q76" s="6"/>
      <c r="R76" s="6"/>
      <c r="S76" s="6"/>
      <c r="T76" s="10"/>
    </row>
    <row r="77" spans="2:20" ht="15" customHeight="1" x14ac:dyDescent="0.25">
      <c r="B77" s="18"/>
      <c r="C77" s="74" t="s">
        <v>13</v>
      </c>
      <c r="D77" s="6" t="s">
        <v>64</v>
      </c>
      <c r="E77" s="6"/>
      <c r="F77" s="6"/>
      <c r="G77" s="6"/>
      <c r="H77" s="6"/>
      <c r="I77" s="6"/>
      <c r="J77" s="6"/>
      <c r="L77" s="6"/>
      <c r="M77" s="7"/>
      <c r="N77" s="6"/>
      <c r="O77" s="6"/>
      <c r="P77" s="6"/>
      <c r="Q77" s="6"/>
      <c r="R77" s="6"/>
      <c r="S77" s="6"/>
      <c r="T77" s="10"/>
    </row>
    <row r="78" spans="2:20" ht="15" customHeight="1" x14ac:dyDescent="0.25">
      <c r="B78" s="18"/>
      <c r="C78" s="74" t="s">
        <v>13</v>
      </c>
      <c r="D78" s="6" t="s">
        <v>65</v>
      </c>
      <c r="E78" s="6"/>
      <c r="F78" s="6"/>
      <c r="G78" s="6"/>
      <c r="H78" s="6"/>
      <c r="I78" s="6"/>
      <c r="J78" s="6"/>
      <c r="L78" s="6"/>
      <c r="M78" s="7"/>
      <c r="N78" s="6"/>
      <c r="O78" s="6"/>
      <c r="P78" s="6"/>
      <c r="Q78" s="6"/>
      <c r="R78" s="6"/>
      <c r="S78" s="6"/>
      <c r="T78" s="10"/>
    </row>
    <row r="79" spans="2:20" ht="15" customHeight="1" x14ac:dyDescent="0.25">
      <c r="B79" s="18"/>
      <c r="C79" s="74" t="s">
        <v>13</v>
      </c>
      <c r="D79" s="6" t="s">
        <v>66</v>
      </c>
      <c r="E79" s="6"/>
      <c r="F79" s="6"/>
      <c r="G79" s="6"/>
      <c r="H79" s="6"/>
      <c r="I79" s="6"/>
      <c r="J79" s="6"/>
      <c r="L79" s="6"/>
      <c r="M79" s="7"/>
      <c r="N79" s="6"/>
      <c r="O79" s="6"/>
      <c r="P79" s="6"/>
      <c r="Q79" s="6"/>
      <c r="R79" s="6"/>
      <c r="S79" s="6"/>
      <c r="T79" s="10"/>
    </row>
    <row r="80" spans="2:20" ht="15" customHeight="1" x14ac:dyDescent="0.3">
      <c r="B80" s="18"/>
      <c r="C80" s="6"/>
      <c r="D80" s="6"/>
      <c r="E80" s="6"/>
      <c r="F80" s="6"/>
      <c r="G80" s="6"/>
      <c r="H80" s="6"/>
      <c r="I80" s="6"/>
      <c r="J80" s="6"/>
      <c r="L80" s="6"/>
      <c r="M80" s="7"/>
      <c r="N80" s="6"/>
      <c r="O80" s="6"/>
      <c r="P80" s="6"/>
      <c r="Q80" s="6"/>
      <c r="R80" s="6"/>
      <c r="S80" s="6"/>
      <c r="T80" s="10"/>
    </row>
    <row r="81" spans="2:20" ht="15" customHeight="1" x14ac:dyDescent="0.3">
      <c r="B81" s="18"/>
      <c r="C81" s="214" t="s">
        <v>34</v>
      </c>
      <c r="D81" s="216"/>
      <c r="E81" s="216"/>
      <c r="F81" s="216"/>
      <c r="G81" s="216"/>
      <c r="H81" s="216"/>
      <c r="I81" s="216"/>
      <c r="J81" s="216"/>
      <c r="K81" s="216"/>
      <c r="L81" s="216"/>
      <c r="M81" s="216"/>
      <c r="N81" s="216"/>
      <c r="O81" s="216"/>
      <c r="P81" s="216"/>
      <c r="Q81" s="216"/>
      <c r="R81" s="216"/>
      <c r="S81" s="216"/>
      <c r="T81" s="10"/>
    </row>
    <row r="82" spans="2:20" ht="15" customHeight="1" x14ac:dyDescent="0.3">
      <c r="B82" s="18"/>
      <c r="C82" s="216"/>
      <c r="D82" s="216"/>
      <c r="E82" s="216"/>
      <c r="F82" s="216"/>
      <c r="G82" s="216"/>
      <c r="H82" s="216"/>
      <c r="I82" s="216"/>
      <c r="J82" s="216"/>
      <c r="K82" s="216"/>
      <c r="L82" s="216"/>
      <c r="M82" s="216"/>
      <c r="N82" s="216"/>
      <c r="O82" s="216"/>
      <c r="P82" s="216"/>
      <c r="Q82" s="216"/>
      <c r="R82" s="216"/>
      <c r="S82" s="216"/>
      <c r="T82" s="10"/>
    </row>
    <row r="83" spans="2:20" ht="15" customHeight="1" x14ac:dyDescent="0.25">
      <c r="B83" s="18"/>
      <c r="C83" s="74"/>
      <c r="D83" s="6"/>
      <c r="E83" s="6"/>
      <c r="F83" s="6"/>
      <c r="G83" s="6"/>
      <c r="H83" s="6"/>
      <c r="I83" s="6"/>
      <c r="J83" s="6"/>
      <c r="L83" s="6"/>
      <c r="M83" s="7"/>
      <c r="N83" s="6"/>
      <c r="O83" s="6"/>
      <c r="P83" s="6"/>
      <c r="Q83" s="6"/>
      <c r="R83" s="6"/>
      <c r="S83" s="6"/>
      <c r="T83" s="10"/>
    </row>
    <row r="84" spans="2:20" ht="15" customHeight="1" thickBot="1" x14ac:dyDescent="0.35">
      <c r="B84" s="20"/>
      <c r="C84" s="11"/>
      <c r="D84" s="11"/>
      <c r="E84" s="11"/>
      <c r="F84" s="11"/>
      <c r="G84" s="11"/>
      <c r="H84" s="11"/>
      <c r="I84" s="11"/>
      <c r="J84" s="11"/>
      <c r="K84" s="11"/>
      <c r="L84" s="11"/>
      <c r="M84" s="11"/>
      <c r="N84" s="11"/>
      <c r="O84" s="11"/>
      <c r="P84" s="11"/>
      <c r="Q84" s="11"/>
      <c r="R84" s="11"/>
      <c r="S84" s="11"/>
      <c r="T84" s="12"/>
    </row>
    <row r="85" spans="2:20" x14ac:dyDescent="0.3"/>
    <row r="86" spans="2:20" ht="14.4" x14ac:dyDescent="0.3">
      <c r="C86" s="32"/>
      <c r="D86" s="6"/>
      <c r="E86" s="6"/>
      <c r="F86" s="6"/>
      <c r="G86" s="6"/>
      <c r="H86" s="6"/>
      <c r="I86" s="6"/>
      <c r="J86" s="6"/>
      <c r="L86" s="6"/>
      <c r="M86" s="7"/>
      <c r="N86" s="6"/>
      <c r="O86" s="6"/>
      <c r="P86" s="6"/>
      <c r="Q86" s="6"/>
      <c r="R86" s="6"/>
      <c r="S86" s="6"/>
    </row>
    <row r="87" spans="2:20" x14ac:dyDescent="0.3"/>
    <row r="88" spans="2:20" x14ac:dyDescent="0.3"/>
    <row r="89" spans="2:20" x14ac:dyDescent="0.3"/>
    <row r="90" spans="2:20" x14ac:dyDescent="0.3"/>
    <row r="91" spans="2:20" x14ac:dyDescent="0.3"/>
    <row r="92" spans="2:20" ht="17.399999999999999" x14ac:dyDescent="0.3">
      <c r="K92" s="211" t="s">
        <v>29</v>
      </c>
      <c r="L92" s="211"/>
    </row>
    <row r="93" spans="2:20" x14ac:dyDescent="0.3"/>
    <row r="94" spans="2:20" hidden="1" x14ac:dyDescent="0.3">
      <c r="K94" s="1"/>
      <c r="M94" s="1"/>
    </row>
    <row r="95" spans="2:20" hidden="1" x14ac:dyDescent="0.3">
      <c r="K95" s="1"/>
      <c r="M95" s="1"/>
    </row>
    <row r="96" spans="2:20"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row r="238" x14ac:dyDescent="0.3"/>
    <row r="239" x14ac:dyDescent="0.3"/>
    <row r="240" x14ac:dyDescent="0.3"/>
    <row r="241" x14ac:dyDescent="0.3"/>
  </sheetData>
  <mergeCells count="13">
    <mergeCell ref="C3:S3"/>
    <mergeCell ref="K92:L92"/>
    <mergeCell ref="C5:S5"/>
    <mergeCell ref="C7:S10"/>
    <mergeCell ref="C12:S13"/>
    <mergeCell ref="C81:S82"/>
    <mergeCell ref="C38:S39"/>
    <mergeCell ref="C43:S45"/>
    <mergeCell ref="C47:S48"/>
    <mergeCell ref="C55:S55"/>
    <mergeCell ref="C57:S58"/>
    <mergeCell ref="C62:S63"/>
    <mergeCell ref="C65:S66"/>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36"/>
  <sheetViews>
    <sheetView showGridLines="0" showZeros="0" tabSelected="1" zoomScale="85" zoomScaleNormal="85" workbookViewId="0">
      <selection activeCell="H130" sqref="H130"/>
    </sheetView>
  </sheetViews>
  <sheetFormatPr baseColWidth="10" defaultColWidth="0" defaultRowHeight="13.8" x14ac:dyDescent="0.3"/>
  <cols>
    <col min="1" max="1" width="1.6640625" style="90" customWidth="1"/>
    <col min="2" max="2" width="1.33203125" style="90" customWidth="1"/>
    <col min="3" max="3" width="23.6640625" style="90" customWidth="1"/>
    <col min="4" max="4" width="18.109375" style="90" customWidth="1"/>
    <col min="5" max="5" width="28.33203125" style="90" customWidth="1"/>
    <col min="6" max="6" width="17.6640625" style="90" customWidth="1"/>
    <col min="7" max="7" width="60.6640625" style="91" customWidth="1"/>
    <col min="8" max="8" width="17.6640625" style="90" customWidth="1"/>
    <col min="9" max="9" width="40.33203125" style="90" customWidth="1"/>
    <col min="10" max="10" width="1.109375" style="90" customWidth="1"/>
    <col min="11" max="11" width="5.5546875" style="90" customWidth="1"/>
    <col min="12" max="12" width="11.44140625" style="90" customWidth="1"/>
    <col min="13" max="13" width="6" style="90" customWidth="1"/>
    <col min="14" max="18" width="0" style="90" hidden="1" customWidth="1"/>
    <col min="19" max="16384" width="11.44140625" style="90" hidden="1"/>
  </cols>
  <sheetData>
    <row r="1" spans="2:14" ht="9" customHeight="1" thickBot="1" x14ac:dyDescent="0.35"/>
    <row r="2" spans="2:14" ht="102" customHeight="1" x14ac:dyDescent="0.3">
      <c r="B2" s="140"/>
      <c r="C2" s="141"/>
      <c r="D2" s="141"/>
      <c r="E2" s="141"/>
      <c r="F2" s="141"/>
      <c r="G2" s="142"/>
      <c r="H2" s="141"/>
      <c r="I2" s="141"/>
      <c r="J2" s="143"/>
    </row>
    <row r="3" spans="2:14" ht="13.5" customHeight="1" x14ac:dyDescent="0.3">
      <c r="B3" s="144"/>
      <c r="C3" s="95"/>
      <c r="D3" s="96"/>
      <c r="E3" s="96"/>
      <c r="F3" s="96"/>
      <c r="G3" s="97"/>
      <c r="H3" s="96"/>
      <c r="I3" s="96"/>
      <c r="J3" s="145"/>
    </row>
    <row r="4" spans="2:14" ht="27.6" x14ac:dyDescent="0.3">
      <c r="B4" s="92"/>
      <c r="C4" s="232" t="s">
        <v>46</v>
      </c>
      <c r="D4" s="232"/>
      <c r="E4" s="232"/>
      <c r="F4" s="232"/>
      <c r="G4" s="232"/>
      <c r="H4" s="232"/>
      <c r="I4" s="232"/>
      <c r="J4" s="93"/>
      <c r="K4" s="94"/>
      <c r="L4" s="94"/>
      <c r="M4" s="94"/>
      <c r="N4" s="94"/>
    </row>
    <row r="5" spans="2:14" ht="9.75" customHeight="1" thickBot="1" x14ac:dyDescent="0.35">
      <c r="B5" s="92"/>
      <c r="C5" s="95"/>
      <c r="D5" s="96"/>
      <c r="E5" s="96"/>
      <c r="F5" s="96"/>
      <c r="G5" s="97"/>
      <c r="H5" s="96"/>
      <c r="I5" s="96"/>
      <c r="J5" s="98"/>
    </row>
    <row r="6" spans="2:14" ht="22.8" x14ac:dyDescent="0.3">
      <c r="B6" s="92"/>
      <c r="C6" s="248" t="s">
        <v>5</v>
      </c>
      <c r="D6" s="249"/>
      <c r="E6" s="249"/>
      <c r="F6" s="249"/>
      <c r="G6" s="233" t="s">
        <v>22</v>
      </c>
      <c r="H6" s="234"/>
      <c r="I6" s="235"/>
      <c r="J6" s="98"/>
    </row>
    <row r="7" spans="2:14" ht="23.4" thickBot="1" x14ac:dyDescent="0.35">
      <c r="B7" s="92"/>
      <c r="C7" s="236" t="s">
        <v>250</v>
      </c>
      <c r="D7" s="237"/>
      <c r="E7" s="237"/>
      <c r="F7" s="237"/>
      <c r="G7" s="238">
        <f>IF(SUM(H11:H129)=0,"",AVERAGE(H11:H129))</f>
        <v>77.629310344827587</v>
      </c>
      <c r="H7" s="239"/>
      <c r="I7" s="240"/>
      <c r="J7" s="98"/>
    </row>
    <row r="8" spans="2:14" ht="14.25" customHeight="1" thickBot="1" x14ac:dyDescent="0.35">
      <c r="B8" s="92"/>
      <c r="C8" s="95"/>
      <c r="D8" s="96"/>
      <c r="E8" s="96"/>
      <c r="F8" s="96"/>
      <c r="G8" s="97"/>
      <c r="H8" s="96"/>
      <c r="I8" s="96"/>
      <c r="J8" s="98"/>
    </row>
    <row r="9" spans="2:14" ht="14.25" customHeight="1" x14ac:dyDescent="0.3">
      <c r="B9" s="92"/>
      <c r="C9" s="245" t="s">
        <v>67</v>
      </c>
      <c r="D9" s="241" t="s">
        <v>213</v>
      </c>
      <c r="E9" s="241" t="s">
        <v>214</v>
      </c>
      <c r="F9" s="241" t="s">
        <v>213</v>
      </c>
      <c r="G9" s="241" t="s">
        <v>3</v>
      </c>
      <c r="H9" s="241" t="s">
        <v>9</v>
      </c>
      <c r="I9" s="243" t="s">
        <v>10</v>
      </c>
      <c r="J9" s="98"/>
      <c r="K9" s="99"/>
    </row>
    <row r="10" spans="2:14" ht="22.5" customHeight="1" thickBot="1" x14ac:dyDescent="0.35">
      <c r="B10" s="92"/>
      <c r="C10" s="246"/>
      <c r="D10" s="242"/>
      <c r="E10" s="247"/>
      <c r="F10" s="242"/>
      <c r="G10" s="242"/>
      <c r="H10" s="242"/>
      <c r="I10" s="244"/>
      <c r="J10" s="98"/>
      <c r="K10" s="99"/>
    </row>
    <row r="11" spans="2:14" ht="49.5" customHeight="1" x14ac:dyDescent="0.3">
      <c r="B11" s="92"/>
      <c r="C11" s="219" t="s">
        <v>79</v>
      </c>
      <c r="D11" s="221">
        <f>IF(SUM(H11:H35)=0,"",AVERAGE(H11:H35))</f>
        <v>77.045454545454547</v>
      </c>
      <c r="E11" s="224" t="s">
        <v>84</v>
      </c>
      <c r="F11" s="226">
        <f>IF(SUM(H11:H15)=0,"",AVERAGE(H11:H15))</f>
        <v>86</v>
      </c>
      <c r="G11" s="114" t="s">
        <v>208</v>
      </c>
      <c r="H11" s="115">
        <v>80</v>
      </c>
      <c r="I11" s="193" t="s">
        <v>251</v>
      </c>
      <c r="J11" s="98"/>
      <c r="K11" s="99"/>
      <c r="L11" s="100"/>
    </row>
    <row r="12" spans="2:14" ht="73.5" customHeight="1" x14ac:dyDescent="0.3">
      <c r="B12" s="92"/>
      <c r="C12" s="219"/>
      <c r="D12" s="221"/>
      <c r="E12" s="224"/>
      <c r="F12" s="226"/>
      <c r="G12" s="110" t="s">
        <v>80</v>
      </c>
      <c r="H12" s="111">
        <v>80</v>
      </c>
      <c r="I12" s="194" t="s">
        <v>218</v>
      </c>
      <c r="J12" s="98"/>
      <c r="K12" s="99"/>
      <c r="L12" s="105" t="s">
        <v>29</v>
      </c>
    </row>
    <row r="13" spans="2:14" ht="53.25" customHeight="1" x14ac:dyDescent="0.3">
      <c r="B13" s="92"/>
      <c r="C13" s="219"/>
      <c r="D13" s="221"/>
      <c r="E13" s="224"/>
      <c r="F13" s="226"/>
      <c r="G13" s="110" t="s">
        <v>81</v>
      </c>
      <c r="H13" s="111">
        <v>90</v>
      </c>
      <c r="I13" s="194" t="s">
        <v>219</v>
      </c>
      <c r="J13" s="98"/>
      <c r="K13" s="99"/>
      <c r="L13" s="100"/>
    </row>
    <row r="14" spans="2:14" ht="110.25" customHeight="1" x14ac:dyDescent="0.3">
      <c r="B14" s="92"/>
      <c r="C14" s="219"/>
      <c r="D14" s="221"/>
      <c r="E14" s="224"/>
      <c r="F14" s="226"/>
      <c r="G14" s="110" t="s">
        <v>82</v>
      </c>
      <c r="H14" s="111">
        <v>90</v>
      </c>
      <c r="I14" s="194" t="s">
        <v>220</v>
      </c>
      <c r="J14" s="98"/>
      <c r="K14" s="99"/>
    </row>
    <row r="15" spans="2:14" ht="79.5" customHeight="1" x14ac:dyDescent="0.3">
      <c r="B15" s="92"/>
      <c r="C15" s="219"/>
      <c r="D15" s="221"/>
      <c r="E15" s="228"/>
      <c r="F15" s="230"/>
      <c r="G15" s="112" t="s">
        <v>83</v>
      </c>
      <c r="H15" s="113">
        <v>90</v>
      </c>
      <c r="I15" s="195" t="s">
        <v>252</v>
      </c>
      <c r="J15" s="98"/>
      <c r="K15" s="99"/>
      <c r="L15" s="105" t="s">
        <v>78</v>
      </c>
    </row>
    <row r="16" spans="2:14" ht="60" customHeight="1" x14ac:dyDescent="0.3">
      <c r="B16" s="92"/>
      <c r="C16" s="219"/>
      <c r="D16" s="221"/>
      <c r="E16" s="224" t="s">
        <v>209</v>
      </c>
      <c r="F16" s="231">
        <f>IF(SUM(H16:H19)=0,"",AVERAGE(H16:H19))</f>
        <v>70</v>
      </c>
      <c r="G16" s="114" t="s">
        <v>85</v>
      </c>
      <c r="H16" s="115">
        <v>60</v>
      </c>
      <c r="I16" s="193" t="s">
        <v>221</v>
      </c>
      <c r="J16" s="98"/>
      <c r="K16" s="99"/>
    </row>
    <row r="17" spans="2:12" ht="66.75" customHeight="1" x14ac:dyDescent="0.3">
      <c r="B17" s="92"/>
      <c r="C17" s="219"/>
      <c r="D17" s="221"/>
      <c r="E17" s="224"/>
      <c r="F17" s="231"/>
      <c r="G17" s="110" t="s">
        <v>86</v>
      </c>
      <c r="H17" s="111">
        <v>70</v>
      </c>
      <c r="I17" s="193" t="s">
        <v>221</v>
      </c>
      <c r="J17" s="98"/>
      <c r="K17" s="99"/>
      <c r="L17" s="101"/>
    </row>
    <row r="18" spans="2:12" ht="65.25" customHeight="1" x14ac:dyDescent="0.3">
      <c r="B18" s="92"/>
      <c r="C18" s="219"/>
      <c r="D18" s="221"/>
      <c r="E18" s="224"/>
      <c r="F18" s="231"/>
      <c r="G18" s="110" t="s">
        <v>87</v>
      </c>
      <c r="H18" s="111">
        <v>70</v>
      </c>
      <c r="I18" s="193" t="s">
        <v>221</v>
      </c>
      <c r="J18" s="98"/>
      <c r="K18" s="99"/>
    </row>
    <row r="19" spans="2:12" ht="65.25" customHeight="1" x14ac:dyDescent="0.3">
      <c r="B19" s="92"/>
      <c r="C19" s="219"/>
      <c r="D19" s="221"/>
      <c r="E19" s="224"/>
      <c r="F19" s="231"/>
      <c r="G19" s="116" t="s">
        <v>88</v>
      </c>
      <c r="H19" s="117">
        <v>80</v>
      </c>
      <c r="I19" s="193" t="s">
        <v>221</v>
      </c>
      <c r="J19" s="98"/>
      <c r="K19" s="99"/>
    </row>
    <row r="20" spans="2:12" ht="45" customHeight="1" x14ac:dyDescent="0.3">
      <c r="B20" s="92"/>
      <c r="C20" s="219"/>
      <c r="D20" s="221"/>
      <c r="E20" s="227" t="s">
        <v>211</v>
      </c>
      <c r="F20" s="229">
        <f>IF(SUM(H20:H24)=0,"",AVERAGE(H20:H24))</f>
        <v>73.333333333333329</v>
      </c>
      <c r="G20" s="118" t="s">
        <v>90</v>
      </c>
      <c r="H20" s="119">
        <v>70</v>
      </c>
      <c r="I20" s="193" t="s">
        <v>251</v>
      </c>
      <c r="J20" s="98"/>
    </row>
    <row r="21" spans="2:12" ht="45" customHeight="1" x14ac:dyDescent="0.3">
      <c r="B21" s="92"/>
      <c r="C21" s="219"/>
      <c r="D21" s="221"/>
      <c r="E21" s="224"/>
      <c r="F21" s="226"/>
      <c r="G21" s="110" t="s">
        <v>91</v>
      </c>
      <c r="H21" s="120">
        <v>70</v>
      </c>
      <c r="I21" s="193" t="s">
        <v>251</v>
      </c>
      <c r="J21" s="98"/>
    </row>
    <row r="22" spans="2:12" ht="45" customHeight="1" x14ac:dyDescent="0.3">
      <c r="B22" s="92"/>
      <c r="C22" s="219"/>
      <c r="D22" s="221"/>
      <c r="E22" s="224"/>
      <c r="F22" s="226"/>
      <c r="G22" s="110" t="s">
        <v>92</v>
      </c>
      <c r="H22" s="120">
        <v>80</v>
      </c>
      <c r="I22" s="197" t="s">
        <v>222</v>
      </c>
      <c r="J22" s="98"/>
    </row>
    <row r="23" spans="2:12" ht="45" customHeight="1" x14ac:dyDescent="0.3">
      <c r="B23" s="92"/>
      <c r="C23" s="219"/>
      <c r="D23" s="221"/>
      <c r="E23" s="224"/>
      <c r="F23" s="226"/>
      <c r="G23" s="110" t="s">
        <v>93</v>
      </c>
      <c r="H23" s="120"/>
      <c r="I23" s="197"/>
      <c r="J23" s="98"/>
    </row>
    <row r="24" spans="2:12" ht="45" customHeight="1" x14ac:dyDescent="0.3">
      <c r="B24" s="92"/>
      <c r="C24" s="219"/>
      <c r="D24" s="221"/>
      <c r="E24" s="228"/>
      <c r="F24" s="230"/>
      <c r="G24" s="121" t="s">
        <v>94</v>
      </c>
      <c r="H24" s="122"/>
      <c r="I24" s="198"/>
      <c r="J24" s="98"/>
    </row>
    <row r="25" spans="2:12" ht="66" customHeight="1" x14ac:dyDescent="0.3">
      <c r="B25" s="92"/>
      <c r="C25" s="219"/>
      <c r="D25" s="221"/>
      <c r="E25" s="224" t="s">
        <v>210</v>
      </c>
      <c r="F25" s="226">
        <f>IF(SUM(H25:H30)=0,"",AVERAGE(H25:H30))</f>
        <v>75</v>
      </c>
      <c r="G25" s="114" t="s">
        <v>95</v>
      </c>
      <c r="H25" s="123">
        <v>60</v>
      </c>
      <c r="I25" s="199" t="s">
        <v>253</v>
      </c>
      <c r="J25" s="98"/>
    </row>
    <row r="26" spans="2:12" ht="64.5" customHeight="1" x14ac:dyDescent="0.3">
      <c r="B26" s="92"/>
      <c r="C26" s="219"/>
      <c r="D26" s="221"/>
      <c r="E26" s="224"/>
      <c r="F26" s="226"/>
      <c r="G26" s="110" t="s">
        <v>96</v>
      </c>
      <c r="H26" s="120">
        <v>80</v>
      </c>
      <c r="I26" s="197" t="s">
        <v>254</v>
      </c>
      <c r="J26" s="98"/>
    </row>
    <row r="27" spans="2:12" ht="91.8" customHeight="1" x14ac:dyDescent="0.3">
      <c r="B27" s="92"/>
      <c r="C27" s="219"/>
      <c r="D27" s="221"/>
      <c r="E27" s="224"/>
      <c r="F27" s="226"/>
      <c r="G27" s="110" t="s">
        <v>97</v>
      </c>
      <c r="H27" s="120">
        <v>80</v>
      </c>
      <c r="I27" s="197" t="s">
        <v>255</v>
      </c>
      <c r="J27" s="98"/>
    </row>
    <row r="28" spans="2:12" ht="78.75" customHeight="1" x14ac:dyDescent="0.3">
      <c r="B28" s="92"/>
      <c r="C28" s="219"/>
      <c r="D28" s="221"/>
      <c r="E28" s="224"/>
      <c r="F28" s="226"/>
      <c r="G28" s="110" t="s">
        <v>98</v>
      </c>
      <c r="H28" s="120">
        <v>75</v>
      </c>
      <c r="I28" s="197" t="s">
        <v>223</v>
      </c>
      <c r="J28" s="98"/>
    </row>
    <row r="29" spans="2:12" ht="69.75" customHeight="1" x14ac:dyDescent="0.3">
      <c r="B29" s="92"/>
      <c r="C29" s="219"/>
      <c r="D29" s="221"/>
      <c r="E29" s="224"/>
      <c r="F29" s="226"/>
      <c r="G29" s="110" t="s">
        <v>99</v>
      </c>
      <c r="H29" s="120">
        <v>80</v>
      </c>
      <c r="I29" s="197"/>
      <c r="J29" s="98"/>
    </row>
    <row r="30" spans="2:12" ht="84" customHeight="1" x14ac:dyDescent="0.3">
      <c r="B30" s="92"/>
      <c r="C30" s="219"/>
      <c r="D30" s="221"/>
      <c r="E30" s="224"/>
      <c r="F30" s="226"/>
      <c r="G30" s="116" t="s">
        <v>100</v>
      </c>
      <c r="H30" s="124"/>
      <c r="I30" s="352" t="s">
        <v>256</v>
      </c>
      <c r="J30" s="98"/>
    </row>
    <row r="31" spans="2:12" ht="80.25" customHeight="1" x14ac:dyDescent="0.3">
      <c r="B31" s="92"/>
      <c r="C31" s="219"/>
      <c r="D31" s="221"/>
      <c r="E31" s="252" t="s">
        <v>212</v>
      </c>
      <c r="F31" s="255">
        <f>IF(SUM(H31:H35)=0,"",AVERAGE(H31:H35))</f>
        <v>78</v>
      </c>
      <c r="G31" s="125" t="s">
        <v>101</v>
      </c>
      <c r="H31" s="119">
        <v>70</v>
      </c>
      <c r="I31" s="196" t="s">
        <v>257</v>
      </c>
      <c r="J31" s="98"/>
    </row>
    <row r="32" spans="2:12" ht="111" customHeight="1" x14ac:dyDescent="0.3">
      <c r="B32" s="92"/>
      <c r="C32" s="219"/>
      <c r="D32" s="221"/>
      <c r="E32" s="253"/>
      <c r="F32" s="256"/>
      <c r="G32" s="126" t="s">
        <v>102</v>
      </c>
      <c r="H32" s="120">
        <v>80</v>
      </c>
      <c r="I32" s="197" t="s">
        <v>258</v>
      </c>
      <c r="J32" s="98"/>
    </row>
    <row r="33" spans="2:10" ht="83.25" customHeight="1" x14ac:dyDescent="0.3">
      <c r="B33" s="92"/>
      <c r="C33" s="219"/>
      <c r="D33" s="221"/>
      <c r="E33" s="253"/>
      <c r="F33" s="256"/>
      <c r="G33" s="126" t="s">
        <v>103</v>
      </c>
      <c r="H33" s="120">
        <v>80</v>
      </c>
      <c r="I33" s="197"/>
      <c r="J33" s="98"/>
    </row>
    <row r="34" spans="2:10" ht="76.5" customHeight="1" x14ac:dyDescent="0.3">
      <c r="B34" s="92"/>
      <c r="C34" s="219"/>
      <c r="D34" s="221"/>
      <c r="E34" s="253"/>
      <c r="F34" s="256"/>
      <c r="G34" s="126" t="s">
        <v>104</v>
      </c>
      <c r="H34" s="120">
        <v>80</v>
      </c>
      <c r="I34" s="197"/>
      <c r="J34" s="98"/>
    </row>
    <row r="35" spans="2:10" ht="96" customHeight="1" thickBot="1" x14ac:dyDescent="0.35">
      <c r="B35" s="92"/>
      <c r="C35" s="220"/>
      <c r="D35" s="222"/>
      <c r="E35" s="254"/>
      <c r="F35" s="257"/>
      <c r="G35" s="127" t="s">
        <v>105</v>
      </c>
      <c r="H35" s="128">
        <v>80</v>
      </c>
      <c r="I35" s="201"/>
      <c r="J35" s="98"/>
    </row>
    <row r="36" spans="2:10" ht="81.75" customHeight="1" x14ac:dyDescent="0.3">
      <c r="B36" s="92"/>
      <c r="C36" s="267" t="s">
        <v>106</v>
      </c>
      <c r="D36" s="264">
        <f>IF(SUM(H36:H63)=0,"",AVERAGE(H36:H63))</f>
        <v>73.035714285714292</v>
      </c>
      <c r="E36" s="223" t="s">
        <v>107</v>
      </c>
      <c r="F36" s="225">
        <f>IF(SUM(H36:H40)=0,"",AVERAGE(H36:H40))</f>
        <v>74</v>
      </c>
      <c r="G36" s="136" t="s">
        <v>111</v>
      </c>
      <c r="H36" s="137">
        <v>75</v>
      </c>
      <c r="I36" s="202" t="s">
        <v>259</v>
      </c>
      <c r="J36" s="98"/>
    </row>
    <row r="37" spans="2:10" ht="45" customHeight="1" x14ac:dyDescent="0.3">
      <c r="B37" s="92"/>
      <c r="C37" s="268"/>
      <c r="D37" s="265"/>
      <c r="E37" s="224"/>
      <c r="F37" s="226"/>
      <c r="G37" s="110" t="s">
        <v>108</v>
      </c>
      <c r="H37" s="111">
        <v>75</v>
      </c>
      <c r="I37" s="194" t="s">
        <v>224</v>
      </c>
      <c r="J37" s="98"/>
    </row>
    <row r="38" spans="2:10" ht="45" customHeight="1" thickBot="1" x14ac:dyDescent="0.35">
      <c r="B38" s="92"/>
      <c r="C38" s="268"/>
      <c r="D38" s="265"/>
      <c r="E38" s="224"/>
      <c r="F38" s="226"/>
      <c r="G38" s="110" t="s">
        <v>109</v>
      </c>
      <c r="H38" s="111">
        <v>60</v>
      </c>
      <c r="I38" s="194"/>
      <c r="J38" s="98"/>
    </row>
    <row r="39" spans="2:10" ht="76.5" customHeight="1" x14ac:dyDescent="0.3">
      <c r="B39" s="92"/>
      <c r="C39" s="268"/>
      <c r="D39" s="265"/>
      <c r="E39" s="224"/>
      <c r="F39" s="226"/>
      <c r="G39" s="110" t="s">
        <v>110</v>
      </c>
      <c r="H39" s="111">
        <v>80</v>
      </c>
      <c r="I39" s="202" t="s">
        <v>259</v>
      </c>
      <c r="J39" s="98"/>
    </row>
    <row r="40" spans="2:10" ht="61.5" customHeight="1" x14ac:dyDescent="0.3">
      <c r="B40" s="92"/>
      <c r="C40" s="268"/>
      <c r="D40" s="265"/>
      <c r="E40" s="224"/>
      <c r="F40" s="226"/>
      <c r="G40" s="116" t="s">
        <v>112</v>
      </c>
      <c r="H40" s="117">
        <v>80</v>
      </c>
      <c r="I40" s="203" t="s">
        <v>260</v>
      </c>
      <c r="J40" s="98"/>
    </row>
    <row r="41" spans="2:10" ht="69" customHeight="1" x14ac:dyDescent="0.3">
      <c r="B41" s="92"/>
      <c r="C41" s="268"/>
      <c r="D41" s="265"/>
      <c r="E41" s="287" t="s">
        <v>209</v>
      </c>
      <c r="F41" s="250">
        <f>IF(SUM(H41:H45)=0,"",AVERAGE(H41:H45))</f>
        <v>75</v>
      </c>
      <c r="G41" s="108" t="s">
        <v>113</v>
      </c>
      <c r="H41" s="109">
        <v>65</v>
      </c>
      <c r="I41" s="204" t="s">
        <v>261</v>
      </c>
      <c r="J41" s="98"/>
    </row>
    <row r="42" spans="2:10" ht="97.5" customHeight="1" x14ac:dyDescent="0.3">
      <c r="B42" s="92"/>
      <c r="C42" s="268"/>
      <c r="D42" s="265"/>
      <c r="E42" s="224"/>
      <c r="F42" s="226"/>
      <c r="G42" s="110" t="s">
        <v>114</v>
      </c>
      <c r="H42" s="111">
        <v>80</v>
      </c>
      <c r="I42" s="194" t="s">
        <v>262</v>
      </c>
      <c r="J42" s="98"/>
    </row>
    <row r="43" spans="2:10" ht="179.25" customHeight="1" x14ac:dyDescent="0.3">
      <c r="B43" s="92"/>
      <c r="C43" s="268"/>
      <c r="D43" s="265"/>
      <c r="E43" s="224"/>
      <c r="F43" s="226"/>
      <c r="G43" s="110" t="s">
        <v>115</v>
      </c>
      <c r="H43" s="111">
        <v>80</v>
      </c>
      <c r="I43" s="194" t="s">
        <v>225</v>
      </c>
      <c r="J43" s="98"/>
    </row>
    <row r="44" spans="2:10" ht="56.25" customHeight="1" x14ac:dyDescent="0.3">
      <c r="B44" s="92"/>
      <c r="C44" s="268"/>
      <c r="D44" s="265"/>
      <c r="E44" s="224"/>
      <c r="F44" s="226"/>
      <c r="G44" s="110" t="s">
        <v>116</v>
      </c>
      <c r="H44" s="129">
        <v>70</v>
      </c>
      <c r="I44" s="193" t="s">
        <v>221</v>
      </c>
      <c r="J44" s="98"/>
    </row>
    <row r="45" spans="2:10" ht="69.75" customHeight="1" x14ac:dyDescent="0.3">
      <c r="B45" s="92"/>
      <c r="C45" s="268"/>
      <c r="D45" s="265"/>
      <c r="E45" s="288"/>
      <c r="F45" s="251"/>
      <c r="G45" s="130" t="s">
        <v>117</v>
      </c>
      <c r="H45" s="131">
        <v>80</v>
      </c>
      <c r="I45" s="193" t="s">
        <v>221</v>
      </c>
      <c r="J45" s="98"/>
    </row>
    <row r="46" spans="2:10" ht="63.75" customHeight="1" x14ac:dyDescent="0.3">
      <c r="B46" s="92"/>
      <c r="C46" s="268"/>
      <c r="D46" s="265"/>
      <c r="E46" s="224" t="s">
        <v>211</v>
      </c>
      <c r="F46" s="226">
        <f>IF(SUM(H46:H49)=0,"",AVERAGE(H46:H49))</f>
        <v>67.5</v>
      </c>
      <c r="G46" s="114" t="s">
        <v>118</v>
      </c>
      <c r="H46" s="123">
        <v>70</v>
      </c>
      <c r="I46" s="199" t="s">
        <v>263</v>
      </c>
      <c r="J46" s="98"/>
    </row>
    <row r="47" spans="2:10" ht="78.75" customHeight="1" x14ac:dyDescent="0.3">
      <c r="B47" s="92"/>
      <c r="C47" s="268"/>
      <c r="D47" s="265"/>
      <c r="E47" s="224"/>
      <c r="F47" s="226"/>
      <c r="G47" s="110" t="s">
        <v>119</v>
      </c>
      <c r="H47" s="120">
        <v>70</v>
      </c>
      <c r="I47" s="197" t="s">
        <v>226</v>
      </c>
      <c r="J47" s="98"/>
    </row>
    <row r="48" spans="2:10" ht="63" customHeight="1" x14ac:dyDescent="0.3">
      <c r="B48" s="92"/>
      <c r="C48" s="268"/>
      <c r="D48" s="265"/>
      <c r="E48" s="224"/>
      <c r="F48" s="226"/>
      <c r="G48" s="110" t="s">
        <v>120</v>
      </c>
      <c r="H48" s="120">
        <v>70</v>
      </c>
      <c r="I48" s="197" t="s">
        <v>227</v>
      </c>
      <c r="J48" s="98"/>
    </row>
    <row r="49" spans="2:10" ht="83.25" customHeight="1" x14ac:dyDescent="0.3">
      <c r="B49" s="92"/>
      <c r="C49" s="268"/>
      <c r="D49" s="265"/>
      <c r="E49" s="224"/>
      <c r="F49" s="226"/>
      <c r="G49" s="116" t="s">
        <v>121</v>
      </c>
      <c r="H49" s="124">
        <v>60</v>
      </c>
      <c r="I49" s="197"/>
      <c r="J49" s="98"/>
    </row>
    <row r="50" spans="2:10" ht="64.5" customHeight="1" x14ac:dyDescent="0.3">
      <c r="B50" s="92"/>
      <c r="C50" s="268"/>
      <c r="D50" s="265"/>
      <c r="E50" s="270" t="s">
        <v>210</v>
      </c>
      <c r="F50" s="258">
        <f>IF(SUM(H50:H58)=0,"",AVERAGE(H50:H58))</f>
        <v>73.333333333333329</v>
      </c>
      <c r="G50" s="125" t="s">
        <v>122</v>
      </c>
      <c r="H50" s="119">
        <v>60</v>
      </c>
      <c r="I50" s="196"/>
      <c r="J50" s="98"/>
    </row>
    <row r="51" spans="2:10" ht="55.5" customHeight="1" x14ac:dyDescent="0.3">
      <c r="B51" s="92"/>
      <c r="C51" s="268"/>
      <c r="D51" s="265"/>
      <c r="E51" s="271"/>
      <c r="F51" s="259"/>
      <c r="G51" s="126" t="s">
        <v>123</v>
      </c>
      <c r="H51" s="120">
        <v>60</v>
      </c>
      <c r="I51" s="197" t="s">
        <v>264</v>
      </c>
      <c r="J51" s="98"/>
    </row>
    <row r="52" spans="2:10" ht="45" customHeight="1" x14ac:dyDescent="0.3">
      <c r="B52" s="92"/>
      <c r="C52" s="268"/>
      <c r="D52" s="265"/>
      <c r="E52" s="271"/>
      <c r="F52" s="259"/>
      <c r="G52" s="126" t="s">
        <v>124</v>
      </c>
      <c r="H52" s="120">
        <v>70</v>
      </c>
      <c r="I52" s="197"/>
      <c r="J52" s="98"/>
    </row>
    <row r="53" spans="2:10" ht="45" customHeight="1" x14ac:dyDescent="0.3">
      <c r="B53" s="92"/>
      <c r="C53" s="268"/>
      <c r="D53" s="265"/>
      <c r="E53" s="271"/>
      <c r="F53" s="259"/>
      <c r="G53" s="126" t="s">
        <v>125</v>
      </c>
      <c r="H53" s="120">
        <v>80</v>
      </c>
      <c r="I53" s="197" t="s">
        <v>228</v>
      </c>
      <c r="J53" s="98"/>
    </row>
    <row r="54" spans="2:10" ht="66.75" customHeight="1" x14ac:dyDescent="0.3">
      <c r="B54" s="92"/>
      <c r="C54" s="268"/>
      <c r="D54" s="265"/>
      <c r="E54" s="271"/>
      <c r="F54" s="259"/>
      <c r="G54" s="126" t="s">
        <v>126</v>
      </c>
      <c r="H54" s="120">
        <v>80</v>
      </c>
      <c r="I54" s="197" t="s">
        <v>229</v>
      </c>
      <c r="J54" s="98"/>
    </row>
    <row r="55" spans="2:10" ht="75.75" customHeight="1" x14ac:dyDescent="0.3">
      <c r="B55" s="92"/>
      <c r="C55" s="268"/>
      <c r="D55" s="265"/>
      <c r="E55" s="271"/>
      <c r="F55" s="259"/>
      <c r="G55" s="126" t="s">
        <v>127</v>
      </c>
      <c r="H55" s="120">
        <v>80</v>
      </c>
      <c r="I55" s="197" t="s">
        <v>229</v>
      </c>
      <c r="J55" s="98"/>
    </row>
    <row r="56" spans="2:10" ht="89.25" customHeight="1" x14ac:dyDescent="0.3">
      <c r="B56" s="92"/>
      <c r="C56" s="268"/>
      <c r="D56" s="265"/>
      <c r="E56" s="271"/>
      <c r="F56" s="259"/>
      <c r="G56" s="126" t="s">
        <v>128</v>
      </c>
      <c r="H56" s="120">
        <v>80</v>
      </c>
      <c r="I56" s="197" t="s">
        <v>230</v>
      </c>
      <c r="J56" s="98"/>
    </row>
    <row r="57" spans="2:10" ht="60.75" customHeight="1" x14ac:dyDescent="0.3">
      <c r="B57" s="92"/>
      <c r="C57" s="268"/>
      <c r="D57" s="265"/>
      <c r="E57" s="271"/>
      <c r="F57" s="259"/>
      <c r="G57" s="126" t="s">
        <v>129</v>
      </c>
      <c r="H57" s="120">
        <v>80</v>
      </c>
      <c r="I57" s="197" t="s">
        <v>230</v>
      </c>
      <c r="J57" s="98"/>
    </row>
    <row r="58" spans="2:10" ht="45" customHeight="1" x14ac:dyDescent="0.3">
      <c r="B58" s="92"/>
      <c r="C58" s="268"/>
      <c r="D58" s="265"/>
      <c r="E58" s="272"/>
      <c r="F58" s="260"/>
      <c r="G58" s="132" t="s">
        <v>130</v>
      </c>
      <c r="H58" s="122">
        <v>70</v>
      </c>
      <c r="I58" s="198" t="s">
        <v>231</v>
      </c>
      <c r="J58" s="98"/>
    </row>
    <row r="59" spans="2:10" ht="103.5" customHeight="1" x14ac:dyDescent="0.3">
      <c r="B59" s="92"/>
      <c r="C59" s="268"/>
      <c r="D59" s="265"/>
      <c r="E59" s="273" t="s">
        <v>89</v>
      </c>
      <c r="F59" s="276">
        <f>IF(SUM(H59:H63)=0,"",AVERAGE(H59:H63))</f>
        <v>74</v>
      </c>
      <c r="G59" s="114" t="s">
        <v>131</v>
      </c>
      <c r="H59" s="123">
        <v>80</v>
      </c>
      <c r="I59" s="199" t="s">
        <v>265</v>
      </c>
      <c r="J59" s="98"/>
    </row>
    <row r="60" spans="2:10" ht="45" customHeight="1" x14ac:dyDescent="0.3">
      <c r="B60" s="92"/>
      <c r="C60" s="268"/>
      <c r="D60" s="265"/>
      <c r="E60" s="274"/>
      <c r="F60" s="277"/>
      <c r="G60" s="110" t="s">
        <v>132</v>
      </c>
      <c r="H60" s="120">
        <v>80</v>
      </c>
      <c r="I60" s="197" t="s">
        <v>266</v>
      </c>
      <c r="J60" s="98"/>
    </row>
    <row r="61" spans="2:10" ht="56.25" customHeight="1" x14ac:dyDescent="0.3">
      <c r="B61" s="92"/>
      <c r="C61" s="268"/>
      <c r="D61" s="265"/>
      <c r="E61" s="274"/>
      <c r="F61" s="277"/>
      <c r="G61" s="110" t="s">
        <v>133</v>
      </c>
      <c r="H61" s="120">
        <v>70</v>
      </c>
      <c r="I61" s="197" t="s">
        <v>233</v>
      </c>
      <c r="J61" s="98"/>
    </row>
    <row r="62" spans="2:10" ht="45" customHeight="1" x14ac:dyDescent="0.3">
      <c r="B62" s="92"/>
      <c r="C62" s="268"/>
      <c r="D62" s="265"/>
      <c r="E62" s="274"/>
      <c r="F62" s="277"/>
      <c r="G62" s="110" t="s">
        <v>134</v>
      </c>
      <c r="H62" s="120">
        <v>80</v>
      </c>
      <c r="I62" s="197" t="s">
        <v>232</v>
      </c>
      <c r="J62" s="98"/>
    </row>
    <row r="63" spans="2:10" ht="45" customHeight="1" thickBot="1" x14ac:dyDescent="0.35">
      <c r="B63" s="92"/>
      <c r="C63" s="269"/>
      <c r="D63" s="266"/>
      <c r="E63" s="275"/>
      <c r="F63" s="278"/>
      <c r="G63" s="138" t="s">
        <v>135</v>
      </c>
      <c r="H63" s="128">
        <v>60</v>
      </c>
      <c r="I63" s="201" t="s">
        <v>234</v>
      </c>
      <c r="J63" s="98"/>
    </row>
    <row r="64" spans="2:10" ht="81" customHeight="1" x14ac:dyDescent="0.3">
      <c r="B64" s="92"/>
      <c r="C64" s="284" t="s">
        <v>136</v>
      </c>
      <c r="D64" s="264">
        <f>IF(SUM(H64:H86)=0,"",AVERAGE(H64:H86))</f>
        <v>69.782608695652172</v>
      </c>
      <c r="E64" s="292" t="s">
        <v>178</v>
      </c>
      <c r="F64" s="279">
        <f>IF(SUM(H64:H66)=0,"",AVERAGE(H64:H66))</f>
        <v>70</v>
      </c>
      <c r="G64" s="136" t="s">
        <v>137</v>
      </c>
      <c r="H64" s="139">
        <v>70</v>
      </c>
      <c r="I64" s="205" t="s">
        <v>235</v>
      </c>
      <c r="J64" s="98"/>
    </row>
    <row r="65" spans="2:10" ht="45" customHeight="1" x14ac:dyDescent="0.3">
      <c r="B65" s="92"/>
      <c r="C65" s="285"/>
      <c r="D65" s="265"/>
      <c r="E65" s="274"/>
      <c r="F65" s="277"/>
      <c r="G65" s="110" t="s">
        <v>138</v>
      </c>
      <c r="H65" s="120">
        <v>60</v>
      </c>
      <c r="I65" s="197" t="s">
        <v>267</v>
      </c>
      <c r="J65" s="98"/>
    </row>
    <row r="66" spans="2:10" ht="45" customHeight="1" x14ac:dyDescent="0.3">
      <c r="B66" s="92"/>
      <c r="C66" s="285"/>
      <c r="D66" s="265"/>
      <c r="E66" s="283"/>
      <c r="F66" s="280"/>
      <c r="G66" s="116" t="s">
        <v>139</v>
      </c>
      <c r="H66" s="124">
        <v>80</v>
      </c>
      <c r="I66" s="200"/>
      <c r="J66" s="98"/>
    </row>
    <row r="67" spans="2:10" ht="105.75" customHeight="1" x14ac:dyDescent="0.3">
      <c r="B67" s="92"/>
      <c r="C67" s="285"/>
      <c r="D67" s="265"/>
      <c r="E67" s="281" t="s">
        <v>209</v>
      </c>
      <c r="F67" s="282">
        <f>IF(SUM(H67:H68)=0,"",AVERAGE(H67:H68))</f>
        <v>70</v>
      </c>
      <c r="G67" s="133" t="s">
        <v>140</v>
      </c>
      <c r="H67" s="134">
        <v>70</v>
      </c>
      <c r="I67" s="194"/>
      <c r="J67" s="98"/>
    </row>
    <row r="68" spans="2:10" ht="45" customHeight="1" x14ac:dyDescent="0.3">
      <c r="B68" s="92"/>
      <c r="C68" s="285"/>
      <c r="D68" s="265"/>
      <c r="E68" s="281"/>
      <c r="F68" s="282"/>
      <c r="G68" s="133" t="s">
        <v>141</v>
      </c>
      <c r="H68" s="134">
        <v>70</v>
      </c>
      <c r="I68" s="206" t="s">
        <v>268</v>
      </c>
      <c r="J68" s="98"/>
    </row>
    <row r="69" spans="2:10" ht="45" customHeight="1" x14ac:dyDescent="0.3">
      <c r="B69" s="92"/>
      <c r="C69" s="285"/>
      <c r="D69" s="265"/>
      <c r="E69" s="273" t="s">
        <v>211</v>
      </c>
      <c r="F69" s="276">
        <f>IF(SUM(H69:H73)=0,"",AVERAGE(H69:H73))</f>
        <v>73</v>
      </c>
      <c r="G69" s="114" t="s">
        <v>142</v>
      </c>
      <c r="H69" s="123">
        <v>75</v>
      </c>
      <c r="I69" s="199" t="s">
        <v>236</v>
      </c>
      <c r="J69" s="98"/>
    </row>
    <row r="70" spans="2:10" ht="59.25" customHeight="1" x14ac:dyDescent="0.3">
      <c r="B70" s="92"/>
      <c r="C70" s="285"/>
      <c r="D70" s="265"/>
      <c r="E70" s="274"/>
      <c r="F70" s="277"/>
      <c r="G70" s="110" t="s">
        <v>143</v>
      </c>
      <c r="H70" s="120">
        <v>70</v>
      </c>
      <c r="I70" s="197" t="s">
        <v>237</v>
      </c>
      <c r="J70" s="98"/>
    </row>
    <row r="71" spans="2:10" ht="59.25" customHeight="1" x14ac:dyDescent="0.3">
      <c r="B71" s="92"/>
      <c r="C71" s="285"/>
      <c r="D71" s="265"/>
      <c r="E71" s="274"/>
      <c r="F71" s="277"/>
      <c r="G71" s="110" t="s">
        <v>144</v>
      </c>
      <c r="H71" s="120">
        <v>80</v>
      </c>
      <c r="I71" s="197"/>
      <c r="J71" s="98"/>
    </row>
    <row r="72" spans="2:10" ht="74.25" customHeight="1" x14ac:dyDescent="0.3">
      <c r="B72" s="92"/>
      <c r="C72" s="285"/>
      <c r="D72" s="265"/>
      <c r="E72" s="274"/>
      <c r="F72" s="277"/>
      <c r="G72" s="110" t="s">
        <v>145</v>
      </c>
      <c r="H72" s="120">
        <v>70</v>
      </c>
      <c r="I72" s="197" t="s">
        <v>238</v>
      </c>
      <c r="J72" s="98"/>
    </row>
    <row r="73" spans="2:10" ht="80.25" customHeight="1" x14ac:dyDescent="0.3">
      <c r="B73" s="92"/>
      <c r="C73" s="285"/>
      <c r="D73" s="265"/>
      <c r="E73" s="283"/>
      <c r="F73" s="280"/>
      <c r="G73" s="116" t="s">
        <v>146</v>
      </c>
      <c r="H73" s="124">
        <v>70</v>
      </c>
      <c r="I73" s="200"/>
      <c r="J73" s="98"/>
    </row>
    <row r="74" spans="2:10" ht="63.75" customHeight="1" x14ac:dyDescent="0.3">
      <c r="B74" s="92"/>
      <c r="C74" s="285"/>
      <c r="D74" s="265"/>
      <c r="E74" s="270" t="s">
        <v>210</v>
      </c>
      <c r="F74" s="258">
        <f>IF(SUM(H74:H81)=0,"",AVERAGE(H74:H81))</f>
        <v>70</v>
      </c>
      <c r="G74" s="125" t="s">
        <v>154</v>
      </c>
      <c r="H74" s="119">
        <v>80</v>
      </c>
      <c r="I74" s="196" t="s">
        <v>269</v>
      </c>
      <c r="J74" s="98"/>
    </row>
    <row r="75" spans="2:10" ht="64.2" customHeight="1" x14ac:dyDescent="0.3">
      <c r="B75" s="92"/>
      <c r="C75" s="285"/>
      <c r="D75" s="265"/>
      <c r="E75" s="271"/>
      <c r="F75" s="259"/>
      <c r="G75" s="126" t="s">
        <v>147</v>
      </c>
      <c r="H75" s="120">
        <v>70</v>
      </c>
      <c r="I75" s="197" t="s">
        <v>270</v>
      </c>
      <c r="J75" s="98"/>
    </row>
    <row r="76" spans="2:10" ht="56.25" customHeight="1" x14ac:dyDescent="0.3">
      <c r="B76" s="92"/>
      <c r="C76" s="285"/>
      <c r="D76" s="265"/>
      <c r="E76" s="271"/>
      <c r="F76" s="259"/>
      <c r="G76" s="126" t="s">
        <v>148</v>
      </c>
      <c r="H76" s="120">
        <v>70</v>
      </c>
      <c r="I76" s="197" t="s">
        <v>271</v>
      </c>
      <c r="J76" s="98"/>
    </row>
    <row r="77" spans="2:10" ht="102.75" customHeight="1" x14ac:dyDescent="0.3">
      <c r="B77" s="92"/>
      <c r="C77" s="285"/>
      <c r="D77" s="265"/>
      <c r="E77" s="271"/>
      <c r="F77" s="259"/>
      <c r="G77" s="126" t="s">
        <v>149</v>
      </c>
      <c r="H77" s="120">
        <v>80</v>
      </c>
      <c r="I77" s="197" t="s">
        <v>272</v>
      </c>
      <c r="J77" s="98"/>
    </row>
    <row r="78" spans="2:10" ht="45" customHeight="1" x14ac:dyDescent="0.3">
      <c r="B78" s="92"/>
      <c r="C78" s="285"/>
      <c r="D78" s="265"/>
      <c r="E78" s="271"/>
      <c r="F78" s="259"/>
      <c r="G78" s="126" t="s">
        <v>150</v>
      </c>
      <c r="H78" s="120">
        <v>80</v>
      </c>
      <c r="I78" s="197" t="s">
        <v>272</v>
      </c>
      <c r="J78" s="98"/>
    </row>
    <row r="79" spans="2:10" ht="45" customHeight="1" x14ac:dyDescent="0.3">
      <c r="B79" s="92"/>
      <c r="C79" s="285"/>
      <c r="D79" s="265"/>
      <c r="E79" s="271"/>
      <c r="F79" s="259"/>
      <c r="G79" s="126" t="s">
        <v>151</v>
      </c>
      <c r="H79" s="120">
        <v>60</v>
      </c>
      <c r="I79" s="197" t="s">
        <v>273</v>
      </c>
      <c r="J79" s="98"/>
    </row>
    <row r="80" spans="2:10" ht="72.75" customHeight="1" x14ac:dyDescent="0.3">
      <c r="B80" s="92"/>
      <c r="C80" s="285"/>
      <c r="D80" s="265"/>
      <c r="E80" s="271"/>
      <c r="F80" s="259"/>
      <c r="G80" s="126" t="s">
        <v>152</v>
      </c>
      <c r="H80" s="120">
        <v>60</v>
      </c>
      <c r="I80" s="197" t="s">
        <v>274</v>
      </c>
      <c r="J80" s="98"/>
    </row>
    <row r="81" spans="2:10" ht="68.25" customHeight="1" x14ac:dyDescent="0.3">
      <c r="B81" s="92"/>
      <c r="C81" s="285"/>
      <c r="D81" s="265"/>
      <c r="E81" s="272"/>
      <c r="F81" s="260"/>
      <c r="G81" s="132" t="s">
        <v>153</v>
      </c>
      <c r="H81" s="122">
        <v>60</v>
      </c>
      <c r="I81" s="197" t="s">
        <v>274</v>
      </c>
      <c r="J81" s="98"/>
    </row>
    <row r="82" spans="2:10" ht="45" customHeight="1" x14ac:dyDescent="0.3">
      <c r="B82" s="92"/>
      <c r="C82" s="285"/>
      <c r="D82" s="265"/>
      <c r="E82" s="273" t="s">
        <v>89</v>
      </c>
      <c r="F82" s="261">
        <f>IF(SUM(H82:H86)=0,"",AVERAGE(H82:H86))</f>
        <v>66</v>
      </c>
      <c r="G82" s="114" t="s">
        <v>155</v>
      </c>
      <c r="H82" s="123">
        <v>60</v>
      </c>
      <c r="I82" s="199"/>
      <c r="J82" s="98"/>
    </row>
    <row r="83" spans="2:10" ht="79.5" customHeight="1" x14ac:dyDescent="0.3">
      <c r="B83" s="92"/>
      <c r="C83" s="285"/>
      <c r="D83" s="265"/>
      <c r="E83" s="274"/>
      <c r="F83" s="262"/>
      <c r="G83" s="110" t="s">
        <v>156</v>
      </c>
      <c r="H83" s="120">
        <v>70</v>
      </c>
      <c r="I83" s="197" t="s">
        <v>275</v>
      </c>
      <c r="J83" s="98"/>
    </row>
    <row r="84" spans="2:10" ht="45" customHeight="1" x14ac:dyDescent="0.3">
      <c r="B84" s="92"/>
      <c r="C84" s="285"/>
      <c r="D84" s="265"/>
      <c r="E84" s="274"/>
      <c r="F84" s="262"/>
      <c r="G84" s="110" t="s">
        <v>157</v>
      </c>
      <c r="H84" s="120">
        <v>65</v>
      </c>
      <c r="I84" s="197" t="s">
        <v>276</v>
      </c>
      <c r="J84" s="98"/>
    </row>
    <row r="85" spans="2:10" ht="63.75" customHeight="1" x14ac:dyDescent="0.3">
      <c r="B85" s="92"/>
      <c r="C85" s="285"/>
      <c r="D85" s="265"/>
      <c r="E85" s="274"/>
      <c r="F85" s="262"/>
      <c r="G85" s="110" t="s">
        <v>158</v>
      </c>
      <c r="H85" s="120">
        <v>70</v>
      </c>
      <c r="I85" s="197" t="s">
        <v>277</v>
      </c>
      <c r="J85" s="98"/>
    </row>
    <row r="86" spans="2:10" ht="45" customHeight="1" thickBot="1" x14ac:dyDescent="0.35">
      <c r="B86" s="92"/>
      <c r="C86" s="286"/>
      <c r="D86" s="266"/>
      <c r="E86" s="275"/>
      <c r="F86" s="263"/>
      <c r="G86" s="138" t="s">
        <v>159</v>
      </c>
      <c r="H86" s="128">
        <v>65</v>
      </c>
      <c r="I86" s="201" t="s">
        <v>239</v>
      </c>
      <c r="J86" s="98"/>
    </row>
    <row r="87" spans="2:10" ht="64.5" customHeight="1" x14ac:dyDescent="0.3">
      <c r="B87" s="92"/>
      <c r="C87" s="284" t="s">
        <v>160</v>
      </c>
      <c r="D87" s="289">
        <f>IF(SUM(H87:H106)=0,"",AVERAGE(H87:H106))</f>
        <v>82.75</v>
      </c>
      <c r="E87" s="292" t="s">
        <v>179</v>
      </c>
      <c r="F87" s="297">
        <f>IF(SUM(H87:H89)=0,"",AVERAGE(H87:H89))</f>
        <v>76.666666666666671</v>
      </c>
      <c r="G87" s="136" t="s">
        <v>161</v>
      </c>
      <c r="H87" s="139">
        <v>70</v>
      </c>
      <c r="I87" s="205" t="s">
        <v>278</v>
      </c>
      <c r="J87" s="98"/>
    </row>
    <row r="88" spans="2:10" ht="45" customHeight="1" x14ac:dyDescent="0.3">
      <c r="B88" s="92"/>
      <c r="C88" s="285"/>
      <c r="D88" s="290"/>
      <c r="E88" s="274"/>
      <c r="F88" s="262"/>
      <c r="G88" s="110" t="s">
        <v>162</v>
      </c>
      <c r="H88" s="120">
        <v>80</v>
      </c>
      <c r="I88" s="197"/>
      <c r="J88" s="98"/>
    </row>
    <row r="89" spans="2:10" ht="61.8" customHeight="1" x14ac:dyDescent="0.3">
      <c r="B89" s="92"/>
      <c r="C89" s="285"/>
      <c r="D89" s="290"/>
      <c r="E89" s="283"/>
      <c r="F89" s="296"/>
      <c r="G89" s="116" t="s">
        <v>163</v>
      </c>
      <c r="H89" s="124">
        <v>80</v>
      </c>
      <c r="I89" s="200" t="s">
        <v>279</v>
      </c>
      <c r="J89" s="98"/>
    </row>
    <row r="90" spans="2:10" ht="61.5" customHeight="1" x14ac:dyDescent="0.3">
      <c r="B90" s="92"/>
      <c r="C90" s="285"/>
      <c r="D90" s="290"/>
      <c r="E90" s="270" t="s">
        <v>209</v>
      </c>
      <c r="F90" s="293">
        <f>IF(SUM(H90:H91)=0,"",AVERAGE(H90:H91))</f>
        <v>75</v>
      </c>
      <c r="G90" s="125" t="s">
        <v>180</v>
      </c>
      <c r="H90" s="119">
        <v>80</v>
      </c>
      <c r="I90" s="196"/>
      <c r="J90" s="98"/>
    </row>
    <row r="91" spans="2:10" ht="78.75" customHeight="1" x14ac:dyDescent="0.3">
      <c r="B91" s="92"/>
      <c r="C91" s="285"/>
      <c r="D91" s="290"/>
      <c r="E91" s="272"/>
      <c r="F91" s="295"/>
      <c r="G91" s="132" t="s">
        <v>181</v>
      </c>
      <c r="H91" s="122">
        <v>70</v>
      </c>
      <c r="I91" s="198" t="s">
        <v>280</v>
      </c>
      <c r="J91" s="98"/>
    </row>
    <row r="92" spans="2:10" ht="78.599999999999994" customHeight="1" x14ac:dyDescent="0.3">
      <c r="B92" s="92"/>
      <c r="C92" s="285"/>
      <c r="D92" s="290"/>
      <c r="E92" s="273" t="s">
        <v>211</v>
      </c>
      <c r="F92" s="261">
        <f>IF(SUM(H92:H97)=0,"",AVERAGE(H92:H97))</f>
        <v>84.166666666666671</v>
      </c>
      <c r="G92" s="114" t="s">
        <v>164</v>
      </c>
      <c r="H92" s="123">
        <v>90</v>
      </c>
      <c r="I92" s="199" t="s">
        <v>281</v>
      </c>
      <c r="J92" s="98"/>
    </row>
    <row r="93" spans="2:10" ht="124.8" customHeight="1" x14ac:dyDescent="0.3">
      <c r="B93" s="92"/>
      <c r="C93" s="285"/>
      <c r="D93" s="290"/>
      <c r="E93" s="274"/>
      <c r="F93" s="262"/>
      <c r="G93" s="110" t="s">
        <v>165</v>
      </c>
      <c r="H93" s="120">
        <v>90</v>
      </c>
      <c r="I93" s="197" t="s">
        <v>282</v>
      </c>
      <c r="J93" s="98"/>
    </row>
    <row r="94" spans="2:10" ht="45" customHeight="1" x14ac:dyDescent="0.3">
      <c r="B94" s="92"/>
      <c r="C94" s="285"/>
      <c r="D94" s="290"/>
      <c r="E94" s="274"/>
      <c r="F94" s="262"/>
      <c r="G94" s="110" t="s">
        <v>166</v>
      </c>
      <c r="H94" s="120">
        <v>90</v>
      </c>
      <c r="I94" s="197" t="s">
        <v>240</v>
      </c>
      <c r="J94" s="98"/>
    </row>
    <row r="95" spans="2:10" ht="45" customHeight="1" x14ac:dyDescent="0.3">
      <c r="B95" s="92"/>
      <c r="C95" s="285"/>
      <c r="D95" s="290"/>
      <c r="E95" s="274"/>
      <c r="F95" s="262"/>
      <c r="G95" s="110" t="s">
        <v>167</v>
      </c>
      <c r="H95" s="120">
        <v>60</v>
      </c>
      <c r="I95" s="197" t="s">
        <v>283</v>
      </c>
      <c r="J95" s="98"/>
    </row>
    <row r="96" spans="2:10" ht="60.6" customHeight="1" x14ac:dyDescent="0.3">
      <c r="B96" s="92"/>
      <c r="C96" s="285"/>
      <c r="D96" s="290"/>
      <c r="E96" s="274"/>
      <c r="F96" s="262"/>
      <c r="G96" s="110" t="s">
        <v>168</v>
      </c>
      <c r="H96" s="120">
        <v>90</v>
      </c>
      <c r="I96" s="197" t="s">
        <v>284</v>
      </c>
      <c r="J96" s="98"/>
    </row>
    <row r="97" spans="2:10" ht="89.4" customHeight="1" x14ac:dyDescent="0.3">
      <c r="B97" s="92"/>
      <c r="C97" s="285"/>
      <c r="D97" s="290"/>
      <c r="E97" s="283"/>
      <c r="F97" s="296"/>
      <c r="G97" s="116" t="s">
        <v>169</v>
      </c>
      <c r="H97" s="124">
        <v>85</v>
      </c>
      <c r="I97" s="200" t="s">
        <v>285</v>
      </c>
      <c r="J97" s="98"/>
    </row>
    <row r="98" spans="2:10" ht="45" customHeight="1" x14ac:dyDescent="0.3">
      <c r="B98" s="92"/>
      <c r="C98" s="285"/>
      <c r="D98" s="290"/>
      <c r="E98" s="270" t="s">
        <v>210</v>
      </c>
      <c r="F98" s="293">
        <f>IF(SUM(H98:H102)=0,"",AVERAGE(H98:H102))</f>
        <v>84</v>
      </c>
      <c r="G98" s="125" t="s">
        <v>170</v>
      </c>
      <c r="H98" s="119">
        <v>90</v>
      </c>
      <c r="I98" s="196"/>
      <c r="J98" s="98"/>
    </row>
    <row r="99" spans="2:10" ht="45" customHeight="1" x14ac:dyDescent="0.3">
      <c r="B99" s="92"/>
      <c r="C99" s="285"/>
      <c r="D99" s="290"/>
      <c r="E99" s="271"/>
      <c r="F99" s="294"/>
      <c r="G99" s="126" t="s">
        <v>171</v>
      </c>
      <c r="H99" s="120">
        <v>80</v>
      </c>
      <c r="I99" s="196" t="s">
        <v>286</v>
      </c>
      <c r="J99" s="98"/>
    </row>
    <row r="100" spans="2:10" ht="45" customHeight="1" x14ac:dyDescent="0.3">
      <c r="B100" s="92"/>
      <c r="C100" s="285"/>
      <c r="D100" s="290"/>
      <c r="E100" s="271"/>
      <c r="F100" s="294"/>
      <c r="G100" s="126" t="s">
        <v>172</v>
      </c>
      <c r="H100" s="120">
        <v>80</v>
      </c>
      <c r="I100" s="196" t="s">
        <v>287</v>
      </c>
      <c r="J100" s="98"/>
    </row>
    <row r="101" spans="2:10" ht="45" customHeight="1" x14ac:dyDescent="0.3">
      <c r="B101" s="92"/>
      <c r="C101" s="285"/>
      <c r="D101" s="290"/>
      <c r="E101" s="271"/>
      <c r="F101" s="294"/>
      <c r="G101" s="126" t="s">
        <v>173</v>
      </c>
      <c r="H101" s="120">
        <v>80</v>
      </c>
      <c r="I101" s="197" t="s">
        <v>241</v>
      </c>
      <c r="J101" s="98"/>
    </row>
    <row r="102" spans="2:10" ht="74.400000000000006" customHeight="1" x14ac:dyDescent="0.3">
      <c r="B102" s="92"/>
      <c r="C102" s="285"/>
      <c r="D102" s="290"/>
      <c r="E102" s="272"/>
      <c r="F102" s="295"/>
      <c r="G102" s="132" t="s">
        <v>177</v>
      </c>
      <c r="H102" s="122">
        <v>90</v>
      </c>
      <c r="I102" s="198" t="s">
        <v>288</v>
      </c>
      <c r="J102" s="98"/>
    </row>
    <row r="103" spans="2:10" ht="84" customHeight="1" x14ac:dyDescent="0.3">
      <c r="B103" s="92"/>
      <c r="C103" s="285"/>
      <c r="D103" s="290"/>
      <c r="E103" s="273" t="s">
        <v>89</v>
      </c>
      <c r="F103" s="261">
        <f>IF(SUM(H103:H106)=0,"",AVERAGE(H103:H106))</f>
        <v>87.5</v>
      </c>
      <c r="G103" s="114" t="s">
        <v>192</v>
      </c>
      <c r="H103" s="123">
        <v>100</v>
      </c>
      <c r="I103" s="199" t="s">
        <v>289</v>
      </c>
      <c r="J103" s="98"/>
    </row>
    <row r="104" spans="2:10" ht="45" customHeight="1" x14ac:dyDescent="0.3">
      <c r="B104" s="92"/>
      <c r="C104" s="285"/>
      <c r="D104" s="290"/>
      <c r="E104" s="274"/>
      <c r="F104" s="262"/>
      <c r="G104" s="110" t="s">
        <v>174</v>
      </c>
      <c r="H104" s="120">
        <v>90</v>
      </c>
      <c r="I104" s="197" t="s">
        <v>242</v>
      </c>
      <c r="J104" s="98"/>
    </row>
    <row r="105" spans="2:10" ht="45" customHeight="1" x14ac:dyDescent="0.3">
      <c r="B105" s="92"/>
      <c r="C105" s="285"/>
      <c r="D105" s="290"/>
      <c r="E105" s="274"/>
      <c r="F105" s="262"/>
      <c r="G105" s="110" t="s">
        <v>175</v>
      </c>
      <c r="H105" s="120">
        <v>90</v>
      </c>
      <c r="I105" s="197" t="s">
        <v>242</v>
      </c>
      <c r="J105" s="98"/>
    </row>
    <row r="106" spans="2:10" ht="45" customHeight="1" thickBot="1" x14ac:dyDescent="0.35">
      <c r="B106" s="92"/>
      <c r="C106" s="286"/>
      <c r="D106" s="291"/>
      <c r="E106" s="275"/>
      <c r="F106" s="263"/>
      <c r="G106" s="138" t="s">
        <v>176</v>
      </c>
      <c r="H106" s="128">
        <v>70</v>
      </c>
      <c r="I106" s="197" t="s">
        <v>242</v>
      </c>
      <c r="J106" s="98"/>
    </row>
    <row r="107" spans="2:10" ht="61.5" customHeight="1" thickBot="1" x14ac:dyDescent="0.35">
      <c r="B107" s="92"/>
      <c r="C107" s="300" t="s">
        <v>182</v>
      </c>
      <c r="D107" s="303">
        <f>IF(SUM(H107:H129)=0,"",AVERAGE(H107:H129))</f>
        <v>87.173913043478265</v>
      </c>
      <c r="E107" s="273" t="s">
        <v>183</v>
      </c>
      <c r="F107" s="261">
        <f>IF(SUM(H107:H115)=0,"",AVERAGE(H107:H115))</f>
        <v>88.888888888888886</v>
      </c>
      <c r="G107" s="114" t="s">
        <v>193</v>
      </c>
      <c r="H107" s="123">
        <v>85</v>
      </c>
      <c r="I107" s="199" t="s">
        <v>245</v>
      </c>
      <c r="J107" s="98"/>
    </row>
    <row r="108" spans="2:10" ht="45" customHeight="1" thickBot="1" x14ac:dyDescent="0.35">
      <c r="B108" s="92"/>
      <c r="C108" s="301"/>
      <c r="D108" s="304"/>
      <c r="E108" s="274"/>
      <c r="F108" s="262"/>
      <c r="G108" s="114" t="s">
        <v>184</v>
      </c>
      <c r="H108" s="120">
        <v>85</v>
      </c>
      <c r="I108" s="197" t="s">
        <v>243</v>
      </c>
      <c r="J108" s="98"/>
    </row>
    <row r="109" spans="2:10" ht="58.5" customHeight="1" thickBot="1" x14ac:dyDescent="0.35">
      <c r="B109" s="92"/>
      <c r="C109" s="301"/>
      <c r="D109" s="304"/>
      <c r="E109" s="274"/>
      <c r="F109" s="262"/>
      <c r="G109" s="114" t="s">
        <v>185</v>
      </c>
      <c r="H109" s="120">
        <v>90</v>
      </c>
      <c r="I109" s="197" t="s">
        <v>244</v>
      </c>
      <c r="J109" s="98"/>
    </row>
    <row r="110" spans="2:10" ht="45" customHeight="1" thickBot="1" x14ac:dyDescent="0.35">
      <c r="B110" s="92"/>
      <c r="C110" s="301"/>
      <c r="D110" s="304"/>
      <c r="E110" s="274"/>
      <c r="F110" s="262"/>
      <c r="G110" s="114" t="s">
        <v>186</v>
      </c>
      <c r="H110" s="120">
        <v>90</v>
      </c>
      <c r="I110" s="197" t="s">
        <v>290</v>
      </c>
      <c r="J110" s="98"/>
    </row>
    <row r="111" spans="2:10" ht="45" customHeight="1" thickBot="1" x14ac:dyDescent="0.35">
      <c r="B111" s="92"/>
      <c r="C111" s="301"/>
      <c r="D111" s="304"/>
      <c r="E111" s="274"/>
      <c r="F111" s="262"/>
      <c r="G111" s="114" t="s">
        <v>187</v>
      </c>
      <c r="H111" s="120">
        <v>90</v>
      </c>
      <c r="I111" s="199" t="s">
        <v>245</v>
      </c>
      <c r="J111" s="98"/>
    </row>
    <row r="112" spans="2:10" ht="45" customHeight="1" thickBot="1" x14ac:dyDescent="0.35">
      <c r="B112" s="92"/>
      <c r="C112" s="301"/>
      <c r="D112" s="304"/>
      <c r="E112" s="274"/>
      <c r="F112" s="262"/>
      <c r="G112" s="114" t="s">
        <v>188</v>
      </c>
      <c r="H112" s="120">
        <v>90</v>
      </c>
      <c r="I112" s="197" t="s">
        <v>291</v>
      </c>
      <c r="J112" s="98"/>
    </row>
    <row r="113" spans="2:10" ht="45" customHeight="1" thickBot="1" x14ac:dyDescent="0.35">
      <c r="B113" s="92"/>
      <c r="C113" s="301"/>
      <c r="D113" s="304"/>
      <c r="E113" s="274"/>
      <c r="F113" s="262"/>
      <c r="G113" s="114" t="s">
        <v>189</v>
      </c>
      <c r="H113" s="120">
        <v>90</v>
      </c>
      <c r="I113" s="197" t="s">
        <v>290</v>
      </c>
      <c r="J113" s="98"/>
    </row>
    <row r="114" spans="2:10" ht="45" customHeight="1" thickBot="1" x14ac:dyDescent="0.35">
      <c r="B114" s="92"/>
      <c r="C114" s="301"/>
      <c r="D114" s="304"/>
      <c r="E114" s="274"/>
      <c r="F114" s="262"/>
      <c r="G114" s="114" t="s">
        <v>190</v>
      </c>
      <c r="H114" s="120">
        <v>90</v>
      </c>
      <c r="I114" s="197" t="s">
        <v>246</v>
      </c>
      <c r="J114" s="98"/>
    </row>
    <row r="115" spans="2:10" ht="45" customHeight="1" thickBot="1" x14ac:dyDescent="0.35">
      <c r="B115" s="92"/>
      <c r="C115" s="301"/>
      <c r="D115" s="304"/>
      <c r="E115" s="283"/>
      <c r="F115" s="296"/>
      <c r="G115" s="116" t="s">
        <v>191</v>
      </c>
      <c r="H115" s="124">
        <v>90</v>
      </c>
      <c r="I115" s="197" t="s">
        <v>291</v>
      </c>
      <c r="J115" s="98"/>
    </row>
    <row r="116" spans="2:10" ht="60.75" customHeight="1" thickBot="1" x14ac:dyDescent="0.35">
      <c r="B116" s="92"/>
      <c r="C116" s="301"/>
      <c r="D116" s="304"/>
      <c r="E116" s="270" t="s">
        <v>209</v>
      </c>
      <c r="F116" s="293">
        <f>IF(SUM(H116:H118)=0,"",AVERAGE(H116:H118))</f>
        <v>90</v>
      </c>
      <c r="G116" s="125" t="s">
        <v>194</v>
      </c>
      <c r="H116" s="119">
        <v>90</v>
      </c>
      <c r="I116" s="196" t="s">
        <v>233</v>
      </c>
      <c r="J116" s="98"/>
    </row>
    <row r="117" spans="2:10" ht="55.5" customHeight="1" thickBot="1" x14ac:dyDescent="0.35">
      <c r="B117" s="92"/>
      <c r="C117" s="301"/>
      <c r="D117" s="304"/>
      <c r="E117" s="271"/>
      <c r="F117" s="294"/>
      <c r="G117" s="126" t="s">
        <v>195</v>
      </c>
      <c r="H117" s="120">
        <v>90</v>
      </c>
      <c r="I117" s="196" t="s">
        <v>233</v>
      </c>
      <c r="J117" s="98"/>
    </row>
    <row r="118" spans="2:10" ht="64.5" customHeight="1" thickBot="1" x14ac:dyDescent="0.35">
      <c r="B118" s="92"/>
      <c r="C118" s="301"/>
      <c r="D118" s="304"/>
      <c r="E118" s="272"/>
      <c r="F118" s="295"/>
      <c r="G118" s="132" t="s">
        <v>203</v>
      </c>
      <c r="H118" s="122">
        <v>90</v>
      </c>
      <c r="I118" s="196" t="s">
        <v>233</v>
      </c>
      <c r="J118" s="98"/>
    </row>
    <row r="119" spans="2:10" ht="45" customHeight="1" thickBot="1" x14ac:dyDescent="0.35">
      <c r="B119" s="92"/>
      <c r="C119" s="301"/>
      <c r="D119" s="304"/>
      <c r="E119" s="273" t="s">
        <v>211</v>
      </c>
      <c r="F119" s="261">
        <f>IF(SUM(H119:H121)=0,"",AVERAGE(H119:H121))</f>
        <v>90</v>
      </c>
      <c r="G119" s="114" t="s">
        <v>196</v>
      </c>
      <c r="H119" s="123">
        <v>90</v>
      </c>
      <c r="I119" s="199" t="s">
        <v>247</v>
      </c>
      <c r="J119" s="98"/>
    </row>
    <row r="120" spans="2:10" ht="45" customHeight="1" thickBot="1" x14ac:dyDescent="0.35">
      <c r="B120" s="92"/>
      <c r="C120" s="301"/>
      <c r="D120" s="304"/>
      <c r="E120" s="274"/>
      <c r="F120" s="262"/>
      <c r="G120" s="114" t="s">
        <v>197</v>
      </c>
      <c r="H120" s="120">
        <v>90</v>
      </c>
      <c r="I120" s="199" t="s">
        <v>247</v>
      </c>
      <c r="J120" s="98"/>
    </row>
    <row r="121" spans="2:10" ht="45" customHeight="1" thickBot="1" x14ac:dyDescent="0.35">
      <c r="B121" s="92"/>
      <c r="C121" s="301"/>
      <c r="D121" s="304"/>
      <c r="E121" s="283"/>
      <c r="F121" s="296"/>
      <c r="G121" s="116" t="s">
        <v>198</v>
      </c>
      <c r="H121" s="124">
        <v>90</v>
      </c>
      <c r="I121" s="199" t="s">
        <v>247</v>
      </c>
      <c r="J121" s="98"/>
    </row>
    <row r="122" spans="2:10" ht="45" customHeight="1" thickBot="1" x14ac:dyDescent="0.35">
      <c r="B122" s="92"/>
      <c r="C122" s="301"/>
      <c r="D122" s="304"/>
      <c r="E122" s="270" t="s">
        <v>210</v>
      </c>
      <c r="F122" s="293">
        <f>IF(SUM(H122:H125)=0,"",AVERAGE(H122:H125))</f>
        <v>83.75</v>
      </c>
      <c r="G122" s="125" t="s">
        <v>199</v>
      </c>
      <c r="H122" s="119">
        <v>90</v>
      </c>
      <c r="I122" s="196" t="s">
        <v>292</v>
      </c>
      <c r="J122" s="98"/>
    </row>
    <row r="123" spans="2:10" ht="45" customHeight="1" thickBot="1" x14ac:dyDescent="0.35">
      <c r="B123" s="92"/>
      <c r="C123" s="301"/>
      <c r="D123" s="304"/>
      <c r="E123" s="271"/>
      <c r="F123" s="294"/>
      <c r="G123" s="126" t="s">
        <v>200</v>
      </c>
      <c r="H123" s="120">
        <v>90</v>
      </c>
      <c r="I123" s="196" t="s">
        <v>292</v>
      </c>
      <c r="J123" s="98"/>
    </row>
    <row r="124" spans="2:10" ht="53.25" customHeight="1" thickBot="1" x14ac:dyDescent="0.35">
      <c r="B124" s="92"/>
      <c r="C124" s="301"/>
      <c r="D124" s="304"/>
      <c r="E124" s="271"/>
      <c r="F124" s="294"/>
      <c r="G124" s="126" t="s">
        <v>201</v>
      </c>
      <c r="H124" s="120">
        <v>65</v>
      </c>
      <c r="I124" s="197" t="s">
        <v>293</v>
      </c>
      <c r="J124" s="98"/>
    </row>
    <row r="125" spans="2:10" ht="45" customHeight="1" thickBot="1" x14ac:dyDescent="0.35">
      <c r="B125" s="92"/>
      <c r="C125" s="301"/>
      <c r="D125" s="304"/>
      <c r="E125" s="272"/>
      <c r="F125" s="295"/>
      <c r="G125" s="132" t="s">
        <v>202</v>
      </c>
      <c r="H125" s="122">
        <v>90</v>
      </c>
      <c r="I125" s="198" t="s">
        <v>294</v>
      </c>
      <c r="J125" s="98"/>
    </row>
    <row r="126" spans="2:10" ht="45" customHeight="1" thickBot="1" x14ac:dyDescent="0.35">
      <c r="B126" s="92"/>
      <c r="C126" s="301"/>
      <c r="D126" s="304"/>
      <c r="E126" s="273" t="s">
        <v>89</v>
      </c>
      <c r="F126" s="261">
        <f>IF(SUM(H126:H129)=0,"",AVERAGE(H126:H129))</f>
        <v>82.5</v>
      </c>
      <c r="G126" s="114" t="s">
        <v>204</v>
      </c>
      <c r="H126" s="123">
        <v>90</v>
      </c>
      <c r="I126" s="199" t="s">
        <v>248</v>
      </c>
      <c r="J126" s="98"/>
    </row>
    <row r="127" spans="2:10" ht="45" customHeight="1" thickBot="1" x14ac:dyDescent="0.35">
      <c r="B127" s="92"/>
      <c r="C127" s="301"/>
      <c r="D127" s="304"/>
      <c r="E127" s="274"/>
      <c r="F127" s="262"/>
      <c r="G127" s="114" t="s">
        <v>205</v>
      </c>
      <c r="H127" s="120">
        <v>90</v>
      </c>
      <c r="I127" s="197" t="s">
        <v>295</v>
      </c>
      <c r="J127" s="98"/>
    </row>
    <row r="128" spans="2:10" ht="45" customHeight="1" thickBot="1" x14ac:dyDescent="0.35">
      <c r="B128" s="92"/>
      <c r="C128" s="301"/>
      <c r="D128" s="304"/>
      <c r="E128" s="274"/>
      <c r="F128" s="262"/>
      <c r="G128" s="114" t="s">
        <v>206</v>
      </c>
      <c r="H128" s="120">
        <v>70</v>
      </c>
      <c r="I128" s="197" t="s">
        <v>249</v>
      </c>
      <c r="J128" s="98"/>
    </row>
    <row r="129" spans="2:10" ht="45" customHeight="1" x14ac:dyDescent="0.3">
      <c r="B129" s="92"/>
      <c r="C129" s="302"/>
      <c r="D129" s="305"/>
      <c r="E129" s="299"/>
      <c r="F129" s="298"/>
      <c r="G129" s="121" t="s">
        <v>207</v>
      </c>
      <c r="H129" s="122">
        <v>80</v>
      </c>
      <c r="I129" s="198" t="s">
        <v>296</v>
      </c>
      <c r="J129" s="98"/>
    </row>
    <row r="130" spans="2:10" ht="9" customHeight="1" thickBot="1" x14ac:dyDescent="0.35">
      <c r="B130" s="106"/>
      <c r="C130" s="102"/>
      <c r="D130" s="103"/>
      <c r="E130" s="103"/>
      <c r="F130" s="102"/>
      <c r="G130" s="104"/>
      <c r="H130" s="102"/>
      <c r="I130" s="102"/>
      <c r="J130" s="135"/>
    </row>
    <row r="132" spans="2:10" x14ac:dyDescent="0.3">
      <c r="C132" s="207"/>
      <c r="F132" s="207"/>
      <c r="H132" s="207"/>
    </row>
    <row r="134" spans="2:10" x14ac:dyDescent="0.3">
      <c r="C134" s="207"/>
      <c r="F134" s="207"/>
      <c r="H134" s="207"/>
    </row>
    <row r="135" spans="2:10" x14ac:dyDescent="0.3">
      <c r="C135" s="207"/>
      <c r="F135" s="207"/>
      <c r="H135" s="207"/>
    </row>
    <row r="136" spans="2:10" x14ac:dyDescent="0.3">
      <c r="C136" s="207"/>
      <c r="F136" s="208"/>
      <c r="H136" s="207"/>
    </row>
  </sheetData>
  <protectedRanges>
    <protectedRange sqref="H11:I129" name="Simulado_1"/>
    <protectedRange sqref="F11:F31 F58:F80 F33:F44 F46:F55" name="Actual_1"/>
  </protectedRanges>
  <mergeCells count="72">
    <mergeCell ref="F126:F129"/>
    <mergeCell ref="E126:E129"/>
    <mergeCell ref="C107:C129"/>
    <mergeCell ref="D107:D129"/>
    <mergeCell ref="F116:F118"/>
    <mergeCell ref="F119:F121"/>
    <mergeCell ref="E119:E121"/>
    <mergeCell ref="E122:E125"/>
    <mergeCell ref="F122:F125"/>
    <mergeCell ref="E107:E115"/>
    <mergeCell ref="E116:E118"/>
    <mergeCell ref="F98:F102"/>
    <mergeCell ref="E103:E106"/>
    <mergeCell ref="F103:F106"/>
    <mergeCell ref="F107:F115"/>
    <mergeCell ref="E87:E89"/>
    <mergeCell ref="F87:F89"/>
    <mergeCell ref="E92:E97"/>
    <mergeCell ref="F90:F91"/>
    <mergeCell ref="F92:F97"/>
    <mergeCell ref="E90:E91"/>
    <mergeCell ref="C87:C106"/>
    <mergeCell ref="D87:D106"/>
    <mergeCell ref="E82:E86"/>
    <mergeCell ref="E64:E66"/>
    <mergeCell ref="E74:E81"/>
    <mergeCell ref="E98:E102"/>
    <mergeCell ref="F74:F81"/>
    <mergeCell ref="F82:F86"/>
    <mergeCell ref="D36:D63"/>
    <mergeCell ref="C36:C63"/>
    <mergeCell ref="E50:E58"/>
    <mergeCell ref="F50:F58"/>
    <mergeCell ref="E59:E63"/>
    <mergeCell ref="F59:F63"/>
    <mergeCell ref="F64:F66"/>
    <mergeCell ref="E67:E68"/>
    <mergeCell ref="F67:F68"/>
    <mergeCell ref="E69:E73"/>
    <mergeCell ref="F69:F73"/>
    <mergeCell ref="C64:C86"/>
    <mergeCell ref="D64:D86"/>
    <mergeCell ref="E41:E45"/>
    <mergeCell ref="F41:F45"/>
    <mergeCell ref="E46:E49"/>
    <mergeCell ref="F46:F49"/>
    <mergeCell ref="E31:E35"/>
    <mergeCell ref="F31:F35"/>
    <mergeCell ref="C4:I4"/>
    <mergeCell ref="G6:I6"/>
    <mergeCell ref="C7:F7"/>
    <mergeCell ref="G7:I7"/>
    <mergeCell ref="G9:G10"/>
    <mergeCell ref="H9:H10"/>
    <mergeCell ref="I9:I10"/>
    <mergeCell ref="C9:C10"/>
    <mergeCell ref="D9:D10"/>
    <mergeCell ref="E9:E10"/>
    <mergeCell ref="F9:F10"/>
    <mergeCell ref="C6:F6"/>
    <mergeCell ref="C11:C35"/>
    <mergeCell ref="D11:D35"/>
    <mergeCell ref="E36:E40"/>
    <mergeCell ref="F36:F40"/>
    <mergeCell ref="E20:E24"/>
    <mergeCell ref="F20:F24"/>
    <mergeCell ref="E25:E30"/>
    <mergeCell ref="F25:F30"/>
    <mergeCell ref="E11:E15"/>
    <mergeCell ref="F11:F15"/>
    <mergeCell ref="F16:F19"/>
    <mergeCell ref="E16:E19"/>
  </mergeCells>
  <conditionalFormatting sqref="H11:H22 H24:H29 H31:H35 H74:H81">
    <cfRule type="cellIs" dxfId="379" priority="486" operator="between">
      <formula>81</formula>
      <formula>100</formula>
    </cfRule>
    <cfRule type="cellIs" dxfId="378" priority="487" operator="between">
      <formula>61</formula>
      <formula>80</formula>
    </cfRule>
    <cfRule type="cellIs" dxfId="377" priority="488" operator="between">
      <formula>41</formula>
      <formula>60</formula>
    </cfRule>
    <cfRule type="cellIs" dxfId="376" priority="489" operator="between">
      <formula>21</formula>
      <formula>40</formula>
    </cfRule>
    <cfRule type="cellIs" dxfId="375" priority="490" operator="between">
      <formula>1</formula>
      <formula>20</formula>
    </cfRule>
  </conditionalFormatting>
  <conditionalFormatting sqref="D11">
    <cfRule type="cellIs" dxfId="374" priority="476" operator="between">
      <formula>80.4</formula>
      <formula>100</formula>
    </cfRule>
    <cfRule type="cellIs" dxfId="373" priority="477" operator="between">
      <formula>60.5</formula>
      <formula>80.4</formula>
    </cfRule>
    <cfRule type="cellIs" dxfId="372" priority="478" operator="between">
      <formula>40.5</formula>
      <formula>60.4</formula>
    </cfRule>
    <cfRule type="cellIs" dxfId="371" priority="479" operator="between">
      <formula>20.5</formula>
      <formula>40.4</formula>
    </cfRule>
    <cfRule type="cellIs" dxfId="370" priority="480" operator="between">
      <formula>0</formula>
      <formula>20.4</formula>
    </cfRule>
  </conditionalFormatting>
  <conditionalFormatting sqref="F11 F31 F25 F16 F20">
    <cfRule type="cellIs" dxfId="369" priority="471" operator="between">
      <formula>81</formula>
      <formula>100</formula>
    </cfRule>
    <cfRule type="cellIs" dxfId="368" priority="472" operator="between">
      <formula>61</formula>
      <formula>80.99</formula>
    </cfRule>
    <cfRule type="cellIs" dxfId="367" priority="473" operator="between">
      <formula>0</formula>
      <formula>20.9</formula>
    </cfRule>
    <cfRule type="cellIs" dxfId="366" priority="474" operator="between">
      <formula>21</formula>
      <formula>40.99</formula>
    </cfRule>
    <cfRule type="cellIs" dxfId="365" priority="475" operator="between">
      <formula>41</formula>
      <formula>60.99</formula>
    </cfRule>
  </conditionalFormatting>
  <conditionalFormatting sqref="G7:I7">
    <cfRule type="cellIs" dxfId="364" priority="466" operator="between">
      <formula>80.5</formula>
      <formula>100</formula>
    </cfRule>
    <cfRule type="cellIs" dxfId="363" priority="467" operator="between">
      <formula>60.5</formula>
      <formula>80.4</formula>
    </cfRule>
    <cfRule type="cellIs" dxfId="362" priority="468" operator="between">
      <formula>40.5</formula>
      <formula>60.4</formula>
    </cfRule>
    <cfRule type="cellIs" dxfId="361" priority="469" operator="between">
      <formula>20.5</formula>
      <formula>40.4</formula>
    </cfRule>
    <cfRule type="cellIs" dxfId="360" priority="470" operator="between">
      <formula>0</formula>
      <formula>20.4</formula>
    </cfRule>
  </conditionalFormatting>
  <conditionalFormatting sqref="H23">
    <cfRule type="cellIs" dxfId="359" priority="411" operator="between">
      <formula>81</formula>
      <formula>100</formula>
    </cfRule>
    <cfRule type="cellIs" dxfId="358" priority="412" operator="between">
      <formula>61</formula>
      <formula>80</formula>
    </cfRule>
    <cfRule type="cellIs" dxfId="357" priority="413" operator="between">
      <formula>41</formula>
      <formula>60</formula>
    </cfRule>
    <cfRule type="cellIs" dxfId="356" priority="414" operator="between">
      <formula>21</formula>
      <formula>40</formula>
    </cfRule>
    <cfRule type="cellIs" dxfId="355" priority="415" operator="between">
      <formula>1</formula>
      <formula>20</formula>
    </cfRule>
  </conditionalFormatting>
  <conditionalFormatting sqref="H30">
    <cfRule type="cellIs" dxfId="354" priority="401" operator="between">
      <formula>81</formula>
      <formula>100</formula>
    </cfRule>
    <cfRule type="cellIs" dxfId="353" priority="402" operator="between">
      <formula>61</formula>
      <formula>80</formula>
    </cfRule>
    <cfRule type="cellIs" dxfId="352" priority="403" operator="between">
      <formula>41</formula>
      <formula>60</formula>
    </cfRule>
    <cfRule type="cellIs" dxfId="351" priority="404" operator="between">
      <formula>21</formula>
      <formula>40</formula>
    </cfRule>
    <cfRule type="cellIs" dxfId="350" priority="405" operator="between">
      <formula>1</formula>
      <formula>20</formula>
    </cfRule>
  </conditionalFormatting>
  <conditionalFormatting sqref="H49:H54 H36:H41 H45:H47 H56:H63">
    <cfRule type="cellIs" dxfId="349" priority="391" operator="between">
      <formula>81</formula>
      <formula>100</formula>
    </cfRule>
    <cfRule type="cellIs" dxfId="348" priority="392" operator="between">
      <formula>61</formula>
      <formula>80</formula>
    </cfRule>
    <cfRule type="cellIs" dxfId="347" priority="393" operator="between">
      <formula>41</formula>
      <formula>60</formula>
    </cfRule>
    <cfRule type="cellIs" dxfId="346" priority="394" operator="between">
      <formula>21</formula>
      <formula>40</formula>
    </cfRule>
    <cfRule type="cellIs" dxfId="345" priority="395" operator="between">
      <formula>1</formula>
      <formula>20</formula>
    </cfRule>
  </conditionalFormatting>
  <conditionalFormatting sqref="H11:H22 H24:H29 H31:H35 H74:H81">
    <cfRule type="cellIs" dxfId="344" priority="416" operator="between">
      <formula>81</formula>
      <formula>100</formula>
    </cfRule>
    <cfRule type="cellIs" dxfId="343" priority="417" operator="between">
      <formula>61</formula>
      <formula>80</formula>
    </cfRule>
    <cfRule type="cellIs" dxfId="342" priority="418" operator="between">
      <formula>41</formula>
      <formula>60</formula>
    </cfRule>
    <cfRule type="cellIs" dxfId="341" priority="419" operator="between">
      <formula>21</formula>
      <formula>40</formula>
    </cfRule>
    <cfRule type="cellIs" dxfId="340" priority="420" operator="between">
      <formula>1</formula>
      <formula>20</formula>
    </cfRule>
  </conditionalFormatting>
  <conditionalFormatting sqref="F11 F16 F20 F25 F31">
    <cfRule type="cellIs" dxfId="339" priority="461" operator="between">
      <formula>80.5</formula>
      <formula>100</formula>
    </cfRule>
    <cfRule type="cellIs" dxfId="338" priority="462" operator="between">
      <formula>60.5</formula>
      <formula>80.4</formula>
    </cfRule>
    <cfRule type="cellIs" dxfId="337" priority="463" operator="between">
      <formula>0.1</formula>
      <formula>20.4</formula>
    </cfRule>
    <cfRule type="cellIs" dxfId="336" priority="464" operator="between">
      <formula>20.5</formula>
      <formula>40.4</formula>
    </cfRule>
    <cfRule type="cellIs" dxfId="335" priority="465" operator="between">
      <formula>40.5</formula>
      <formula>60.4</formula>
    </cfRule>
  </conditionalFormatting>
  <conditionalFormatting sqref="H23">
    <cfRule type="cellIs" dxfId="334" priority="406" operator="between">
      <formula>81</formula>
      <formula>100</formula>
    </cfRule>
    <cfRule type="cellIs" dxfId="333" priority="407" operator="between">
      <formula>61</formula>
      <formula>80</formula>
    </cfRule>
    <cfRule type="cellIs" dxfId="332" priority="408" operator="between">
      <formula>41</formula>
      <formula>60</formula>
    </cfRule>
    <cfRule type="cellIs" dxfId="331" priority="409" operator="between">
      <formula>21</formula>
      <formula>40</formula>
    </cfRule>
    <cfRule type="cellIs" dxfId="330" priority="410" operator="between">
      <formula>1</formula>
      <formula>20</formula>
    </cfRule>
  </conditionalFormatting>
  <conditionalFormatting sqref="H30">
    <cfRule type="cellIs" dxfId="329" priority="396" operator="between">
      <formula>81</formula>
      <formula>100</formula>
    </cfRule>
    <cfRule type="cellIs" dxfId="328" priority="397" operator="between">
      <formula>61</formula>
      <formula>80</formula>
    </cfRule>
    <cfRule type="cellIs" dxfId="327" priority="398" operator="between">
      <formula>41</formula>
      <formula>60</formula>
    </cfRule>
    <cfRule type="cellIs" dxfId="326" priority="399" operator="between">
      <formula>21</formula>
      <formula>40</formula>
    </cfRule>
    <cfRule type="cellIs" dxfId="325" priority="400" operator="between">
      <formula>1</formula>
      <formula>20</formula>
    </cfRule>
  </conditionalFormatting>
  <conditionalFormatting sqref="F36 F50 F41">
    <cfRule type="cellIs" dxfId="324" priority="381" operator="between">
      <formula>81</formula>
      <formula>100</formula>
    </cfRule>
    <cfRule type="cellIs" dxfId="323" priority="382" operator="between">
      <formula>61</formula>
      <formula>80.99</formula>
    </cfRule>
    <cfRule type="cellIs" dxfId="322" priority="383" operator="between">
      <formula>0</formula>
      <formula>20.9</formula>
    </cfRule>
    <cfRule type="cellIs" dxfId="321" priority="384" operator="between">
      <formula>21</formula>
      <formula>40.99</formula>
    </cfRule>
    <cfRule type="cellIs" dxfId="320" priority="385" operator="between">
      <formula>41</formula>
      <formula>60.99</formula>
    </cfRule>
  </conditionalFormatting>
  <conditionalFormatting sqref="H49:H54 H36:H41 H45:H47 H56:H63">
    <cfRule type="cellIs" dxfId="319" priority="371" operator="between">
      <formula>81</formula>
      <formula>100</formula>
    </cfRule>
    <cfRule type="cellIs" dxfId="318" priority="372" operator="between">
      <formula>61</formula>
      <formula>80</formula>
    </cfRule>
    <cfRule type="cellIs" dxfId="317" priority="373" operator="between">
      <formula>41</formula>
      <formula>60</formula>
    </cfRule>
    <cfRule type="cellIs" dxfId="316" priority="374" operator="between">
      <formula>21</formula>
      <formula>40</formula>
    </cfRule>
    <cfRule type="cellIs" dxfId="315" priority="375" operator="between">
      <formula>1</formula>
      <formula>20</formula>
    </cfRule>
  </conditionalFormatting>
  <conditionalFormatting sqref="H48">
    <cfRule type="cellIs" dxfId="314" priority="366" operator="between">
      <formula>81</formula>
      <formula>100</formula>
    </cfRule>
    <cfRule type="cellIs" dxfId="313" priority="367" operator="between">
      <formula>61</formula>
      <formula>80</formula>
    </cfRule>
    <cfRule type="cellIs" dxfId="312" priority="368" operator="between">
      <formula>41</formula>
      <formula>60</formula>
    </cfRule>
    <cfRule type="cellIs" dxfId="311" priority="369" operator="between">
      <formula>21</formula>
      <formula>40</formula>
    </cfRule>
    <cfRule type="cellIs" dxfId="310" priority="370" operator="between">
      <formula>1</formula>
      <formula>20</formula>
    </cfRule>
  </conditionalFormatting>
  <conditionalFormatting sqref="H48">
    <cfRule type="cellIs" dxfId="309" priority="361" operator="between">
      <formula>81</formula>
      <formula>100</formula>
    </cfRule>
    <cfRule type="cellIs" dxfId="308" priority="362" operator="between">
      <formula>61</formula>
      <formula>80</formula>
    </cfRule>
    <cfRule type="cellIs" dxfId="307" priority="363" operator="between">
      <formula>41</formula>
      <formula>60</formula>
    </cfRule>
    <cfRule type="cellIs" dxfId="306" priority="364" operator="between">
      <formula>21</formula>
      <formula>40</formula>
    </cfRule>
    <cfRule type="cellIs" dxfId="305" priority="365" operator="between">
      <formula>1</formula>
      <formula>20</formula>
    </cfRule>
  </conditionalFormatting>
  <conditionalFormatting sqref="H55">
    <cfRule type="cellIs" dxfId="304" priority="356" operator="between">
      <formula>81</formula>
      <formula>100</formula>
    </cfRule>
    <cfRule type="cellIs" dxfId="303" priority="357" operator="between">
      <formula>61</formula>
      <formula>80</formula>
    </cfRule>
    <cfRule type="cellIs" dxfId="302" priority="358" operator="between">
      <formula>41</formula>
      <formula>60</formula>
    </cfRule>
    <cfRule type="cellIs" dxfId="301" priority="359" operator="between">
      <formula>21</formula>
      <formula>40</formula>
    </cfRule>
    <cfRule type="cellIs" dxfId="300" priority="360" operator="between">
      <formula>1</formula>
      <formula>20</formula>
    </cfRule>
  </conditionalFormatting>
  <conditionalFormatting sqref="H55">
    <cfRule type="cellIs" dxfId="299" priority="351" operator="between">
      <formula>81</formula>
      <formula>100</formula>
    </cfRule>
    <cfRule type="cellIs" dxfId="298" priority="352" operator="between">
      <formula>61</formula>
      <formula>80</formula>
    </cfRule>
    <cfRule type="cellIs" dxfId="297" priority="353" operator="between">
      <formula>41</formula>
      <formula>60</formula>
    </cfRule>
    <cfRule type="cellIs" dxfId="296" priority="354" operator="between">
      <formula>21</formula>
      <formula>40</formula>
    </cfRule>
    <cfRule type="cellIs" dxfId="295" priority="355" operator="between">
      <formula>1</formula>
      <formula>20</formula>
    </cfRule>
  </conditionalFormatting>
  <conditionalFormatting sqref="H42:H44">
    <cfRule type="cellIs" dxfId="294" priority="306" operator="between">
      <formula>81</formula>
      <formula>100</formula>
    </cfRule>
    <cfRule type="cellIs" dxfId="293" priority="307" operator="between">
      <formula>61</formula>
      <formula>80</formula>
    </cfRule>
    <cfRule type="cellIs" dxfId="292" priority="308" operator="between">
      <formula>41</formula>
      <formula>60</formula>
    </cfRule>
    <cfRule type="cellIs" dxfId="291" priority="309" operator="between">
      <formula>21</formula>
      <formula>40</formula>
    </cfRule>
    <cfRule type="cellIs" dxfId="290" priority="310" operator="between">
      <formula>1</formula>
      <formula>20</formula>
    </cfRule>
  </conditionalFormatting>
  <conditionalFormatting sqref="H42:H44">
    <cfRule type="cellIs" dxfId="289" priority="301" operator="between">
      <formula>81</formula>
      <formula>100</formula>
    </cfRule>
    <cfRule type="cellIs" dxfId="288" priority="302" operator="between">
      <formula>61</formula>
      <formula>80</formula>
    </cfRule>
    <cfRule type="cellIs" dxfId="287" priority="303" operator="between">
      <formula>41</formula>
      <formula>60</formula>
    </cfRule>
    <cfRule type="cellIs" dxfId="286" priority="304" operator="between">
      <formula>21</formula>
      <formula>40</formula>
    </cfRule>
    <cfRule type="cellIs" dxfId="285" priority="305" operator="between">
      <formula>1</formula>
      <formula>20</formula>
    </cfRule>
  </conditionalFormatting>
  <conditionalFormatting sqref="H66">
    <cfRule type="cellIs" dxfId="284" priority="276" operator="between">
      <formula>81</formula>
      <formula>100</formula>
    </cfRule>
    <cfRule type="cellIs" dxfId="283" priority="277" operator="between">
      <formula>61</formula>
      <formula>80</formula>
    </cfRule>
    <cfRule type="cellIs" dxfId="282" priority="278" operator="between">
      <formula>41</formula>
      <formula>60</formula>
    </cfRule>
    <cfRule type="cellIs" dxfId="281" priority="279" operator="between">
      <formula>21</formula>
      <formula>40</formula>
    </cfRule>
    <cfRule type="cellIs" dxfId="280" priority="280" operator="between">
      <formula>1</formula>
      <formula>20</formula>
    </cfRule>
  </conditionalFormatting>
  <conditionalFormatting sqref="H66">
    <cfRule type="cellIs" dxfId="279" priority="271" operator="between">
      <formula>81</formula>
      <formula>100</formula>
    </cfRule>
    <cfRule type="cellIs" dxfId="278" priority="272" operator="between">
      <formula>61</formula>
      <formula>80</formula>
    </cfRule>
    <cfRule type="cellIs" dxfId="277" priority="273" operator="between">
      <formula>41</formula>
      <formula>60</formula>
    </cfRule>
    <cfRule type="cellIs" dxfId="276" priority="274" operator="between">
      <formula>21</formula>
      <formula>40</formula>
    </cfRule>
    <cfRule type="cellIs" dxfId="275" priority="275" operator="between">
      <formula>1</formula>
      <formula>20</formula>
    </cfRule>
  </conditionalFormatting>
  <conditionalFormatting sqref="H64:H65">
    <cfRule type="cellIs" dxfId="274" priority="286" operator="between">
      <formula>81</formula>
      <formula>100</formula>
    </cfRule>
    <cfRule type="cellIs" dxfId="273" priority="287" operator="between">
      <formula>61</formula>
      <formula>80</formula>
    </cfRule>
    <cfRule type="cellIs" dxfId="272" priority="288" operator="between">
      <formula>41</formula>
      <formula>60</formula>
    </cfRule>
    <cfRule type="cellIs" dxfId="271" priority="289" operator="between">
      <formula>21</formula>
      <formula>40</formula>
    </cfRule>
    <cfRule type="cellIs" dxfId="270" priority="290" operator="between">
      <formula>1</formula>
      <formula>20</formula>
    </cfRule>
  </conditionalFormatting>
  <conditionalFormatting sqref="H64:H65">
    <cfRule type="cellIs" dxfId="269" priority="281" operator="between">
      <formula>81</formula>
      <formula>100</formula>
    </cfRule>
    <cfRule type="cellIs" dxfId="268" priority="282" operator="between">
      <formula>61</formula>
      <formula>80</formula>
    </cfRule>
    <cfRule type="cellIs" dxfId="267" priority="283" operator="between">
      <formula>41</formula>
      <formula>60</formula>
    </cfRule>
    <cfRule type="cellIs" dxfId="266" priority="284" operator="between">
      <formula>21</formula>
      <formula>40</formula>
    </cfRule>
    <cfRule type="cellIs" dxfId="265" priority="285" operator="between">
      <formula>1</formula>
      <formula>20</formula>
    </cfRule>
  </conditionalFormatting>
  <conditionalFormatting sqref="H68">
    <cfRule type="cellIs" dxfId="264" priority="256" operator="between">
      <formula>81</formula>
      <formula>100</formula>
    </cfRule>
    <cfRule type="cellIs" dxfId="263" priority="257" operator="between">
      <formula>61</formula>
      <formula>80</formula>
    </cfRule>
    <cfRule type="cellIs" dxfId="262" priority="258" operator="between">
      <formula>41</formula>
      <formula>60</formula>
    </cfRule>
    <cfRule type="cellIs" dxfId="261" priority="259" operator="between">
      <formula>21</formula>
      <formula>40</formula>
    </cfRule>
    <cfRule type="cellIs" dxfId="260" priority="260" operator="between">
      <formula>1</formula>
      <formula>20</formula>
    </cfRule>
  </conditionalFormatting>
  <conditionalFormatting sqref="H68">
    <cfRule type="cellIs" dxfId="259" priority="251" operator="between">
      <formula>81</formula>
      <formula>100</formula>
    </cfRule>
    <cfRule type="cellIs" dxfId="258" priority="252" operator="between">
      <formula>61</formula>
      <formula>80</formula>
    </cfRule>
    <cfRule type="cellIs" dxfId="257" priority="253" operator="between">
      <formula>41</formula>
      <formula>60</formula>
    </cfRule>
    <cfRule type="cellIs" dxfId="256" priority="254" operator="between">
      <formula>21</formula>
      <formula>40</formula>
    </cfRule>
    <cfRule type="cellIs" dxfId="255" priority="255" operator="between">
      <formula>1</formula>
      <formula>20</formula>
    </cfRule>
  </conditionalFormatting>
  <conditionalFormatting sqref="H69:H73">
    <cfRule type="cellIs" dxfId="254" priority="246" operator="between">
      <formula>81</formula>
      <formula>100</formula>
    </cfRule>
    <cfRule type="cellIs" dxfId="253" priority="247" operator="between">
      <formula>61</formula>
      <formula>80</formula>
    </cfRule>
    <cfRule type="cellIs" dxfId="252" priority="248" operator="between">
      <formula>41</formula>
      <formula>60</formula>
    </cfRule>
    <cfRule type="cellIs" dxfId="251" priority="249" operator="between">
      <formula>21</formula>
      <formula>40</formula>
    </cfRule>
    <cfRule type="cellIs" dxfId="250" priority="250" operator="between">
      <formula>1</formula>
      <formula>20</formula>
    </cfRule>
  </conditionalFormatting>
  <conditionalFormatting sqref="H69:H73">
    <cfRule type="cellIs" dxfId="249" priority="241" operator="between">
      <formula>81</formula>
      <formula>100</formula>
    </cfRule>
    <cfRule type="cellIs" dxfId="248" priority="242" operator="between">
      <formula>61</formula>
      <formula>80</formula>
    </cfRule>
    <cfRule type="cellIs" dxfId="247" priority="243" operator="between">
      <formula>41</formula>
      <formula>60</formula>
    </cfRule>
    <cfRule type="cellIs" dxfId="246" priority="244" operator="between">
      <formula>21</formula>
      <formula>40</formula>
    </cfRule>
    <cfRule type="cellIs" dxfId="245" priority="245" operator="between">
      <formula>1</formula>
      <formula>20</formula>
    </cfRule>
  </conditionalFormatting>
  <conditionalFormatting sqref="H67">
    <cfRule type="cellIs" dxfId="244" priority="266" operator="between">
      <formula>81</formula>
      <formula>100</formula>
    </cfRule>
    <cfRule type="cellIs" dxfId="243" priority="267" operator="between">
      <formula>61</formula>
      <formula>80</formula>
    </cfRule>
    <cfRule type="cellIs" dxfId="242" priority="268" operator="between">
      <formula>41</formula>
      <formula>60</formula>
    </cfRule>
    <cfRule type="cellIs" dxfId="241" priority="269" operator="between">
      <formula>21</formula>
      <formula>40</formula>
    </cfRule>
    <cfRule type="cellIs" dxfId="240" priority="270" operator="between">
      <formula>1</formula>
      <formula>20</formula>
    </cfRule>
  </conditionalFormatting>
  <conditionalFormatting sqref="H67">
    <cfRule type="cellIs" dxfId="239" priority="261" operator="between">
      <formula>81</formula>
      <formula>100</formula>
    </cfRule>
    <cfRule type="cellIs" dxfId="238" priority="262" operator="between">
      <formula>61</formula>
      <formula>80</formula>
    </cfRule>
    <cfRule type="cellIs" dxfId="237" priority="263" operator="between">
      <formula>41</formula>
      <formula>60</formula>
    </cfRule>
    <cfRule type="cellIs" dxfId="236" priority="264" operator="between">
      <formula>21</formula>
      <formula>40</formula>
    </cfRule>
    <cfRule type="cellIs" dxfId="235" priority="265" operator="between">
      <formula>1</formula>
      <formula>20</formula>
    </cfRule>
  </conditionalFormatting>
  <conditionalFormatting sqref="H82:H86">
    <cfRule type="cellIs" dxfId="234" priority="226" operator="between">
      <formula>81</formula>
      <formula>100</formula>
    </cfRule>
    <cfRule type="cellIs" dxfId="233" priority="227" operator="between">
      <formula>61</formula>
      <formula>80</formula>
    </cfRule>
    <cfRule type="cellIs" dxfId="232" priority="228" operator="between">
      <formula>41</formula>
      <formula>60</formula>
    </cfRule>
    <cfRule type="cellIs" dxfId="231" priority="229" operator="between">
      <formula>21</formula>
      <formula>40</formula>
    </cfRule>
    <cfRule type="cellIs" dxfId="230" priority="230" operator="between">
      <formula>1</formula>
      <formula>20</formula>
    </cfRule>
  </conditionalFormatting>
  <conditionalFormatting sqref="H82:H86">
    <cfRule type="cellIs" dxfId="229" priority="221" operator="between">
      <formula>81</formula>
      <formula>100</formula>
    </cfRule>
    <cfRule type="cellIs" dxfId="228" priority="222" operator="between">
      <formula>61</formula>
      <formula>80</formula>
    </cfRule>
    <cfRule type="cellIs" dxfId="227" priority="223" operator="between">
      <formula>41</formula>
      <formula>60</formula>
    </cfRule>
    <cfRule type="cellIs" dxfId="226" priority="224" operator="between">
      <formula>21</formula>
      <formula>40</formula>
    </cfRule>
    <cfRule type="cellIs" dxfId="225" priority="225" operator="between">
      <formula>1</formula>
      <formula>20</formula>
    </cfRule>
  </conditionalFormatting>
  <conditionalFormatting sqref="H87:H89">
    <cfRule type="cellIs" dxfId="224" priority="216" operator="between">
      <formula>81</formula>
      <formula>100</formula>
    </cfRule>
    <cfRule type="cellIs" dxfId="223" priority="217" operator="between">
      <formula>61</formula>
      <formula>80</formula>
    </cfRule>
    <cfRule type="cellIs" dxfId="222" priority="218" operator="between">
      <formula>41</formula>
      <formula>60</formula>
    </cfRule>
    <cfRule type="cellIs" dxfId="221" priority="219" operator="between">
      <formula>21</formula>
      <formula>40</formula>
    </cfRule>
    <cfRule type="cellIs" dxfId="220" priority="220" operator="between">
      <formula>1</formula>
      <formula>20</formula>
    </cfRule>
  </conditionalFormatting>
  <conditionalFormatting sqref="H87:H89">
    <cfRule type="cellIs" dxfId="219" priority="211" operator="between">
      <formula>81</formula>
      <formula>100</formula>
    </cfRule>
    <cfRule type="cellIs" dxfId="218" priority="212" operator="between">
      <formula>61</formula>
      <formula>80</formula>
    </cfRule>
    <cfRule type="cellIs" dxfId="217" priority="213" operator="between">
      <formula>41</formula>
      <formula>60</formula>
    </cfRule>
    <cfRule type="cellIs" dxfId="216" priority="214" operator="between">
      <formula>21</formula>
      <formula>40</formula>
    </cfRule>
    <cfRule type="cellIs" dxfId="215" priority="215" operator="between">
      <formula>1</formula>
      <formula>20</formula>
    </cfRule>
  </conditionalFormatting>
  <conditionalFormatting sqref="H90:H91">
    <cfRule type="cellIs" dxfId="214" priority="206" operator="between">
      <formula>81</formula>
      <formula>100</formula>
    </cfRule>
    <cfRule type="cellIs" dxfId="213" priority="207" operator="between">
      <formula>61</formula>
      <formula>80</formula>
    </cfRule>
    <cfRule type="cellIs" dxfId="212" priority="208" operator="between">
      <formula>41</formula>
      <formula>60</formula>
    </cfRule>
    <cfRule type="cellIs" dxfId="211" priority="209" operator="between">
      <formula>21</formula>
      <formula>40</formula>
    </cfRule>
    <cfRule type="cellIs" dxfId="210" priority="210" operator="between">
      <formula>1</formula>
      <formula>20</formula>
    </cfRule>
  </conditionalFormatting>
  <conditionalFormatting sqref="H90:H91">
    <cfRule type="cellIs" dxfId="209" priority="201" operator="between">
      <formula>81</formula>
      <formula>100</formula>
    </cfRule>
    <cfRule type="cellIs" dxfId="208" priority="202" operator="between">
      <formula>61</formula>
      <formula>80</formula>
    </cfRule>
    <cfRule type="cellIs" dxfId="207" priority="203" operator="between">
      <formula>41</formula>
      <formula>60</formula>
    </cfRule>
    <cfRule type="cellIs" dxfId="206" priority="204" operator="between">
      <formula>21</formula>
      <formula>40</formula>
    </cfRule>
    <cfRule type="cellIs" dxfId="205" priority="205" operator="between">
      <formula>1</formula>
      <formula>20</formula>
    </cfRule>
  </conditionalFormatting>
  <conditionalFormatting sqref="H96:H97">
    <cfRule type="cellIs" dxfId="204" priority="196" operator="between">
      <formula>81</formula>
      <formula>100</formula>
    </cfRule>
    <cfRule type="cellIs" dxfId="203" priority="197" operator="between">
      <formula>61</formula>
      <formula>80</formula>
    </cfRule>
    <cfRule type="cellIs" dxfId="202" priority="198" operator="between">
      <formula>41</formula>
      <formula>60</formula>
    </cfRule>
    <cfRule type="cellIs" dxfId="201" priority="199" operator="between">
      <formula>21</formula>
      <formula>40</formula>
    </cfRule>
    <cfRule type="cellIs" dxfId="200" priority="200" operator="between">
      <formula>1</formula>
      <formula>20</formula>
    </cfRule>
  </conditionalFormatting>
  <conditionalFormatting sqref="H96:H97">
    <cfRule type="cellIs" dxfId="199" priority="191" operator="between">
      <formula>81</formula>
      <formula>100</formula>
    </cfRule>
    <cfRule type="cellIs" dxfId="198" priority="192" operator="between">
      <formula>61</formula>
      <formula>80</formula>
    </cfRule>
    <cfRule type="cellIs" dxfId="197" priority="193" operator="between">
      <formula>41</formula>
      <formula>60</formula>
    </cfRule>
    <cfRule type="cellIs" dxfId="196" priority="194" operator="between">
      <formula>21</formula>
      <formula>40</formula>
    </cfRule>
    <cfRule type="cellIs" dxfId="195" priority="195" operator="between">
      <formula>1</formula>
      <formula>20</formula>
    </cfRule>
  </conditionalFormatting>
  <conditionalFormatting sqref="H92:H95">
    <cfRule type="cellIs" dxfId="194" priority="186" operator="between">
      <formula>81</formula>
      <formula>100</formula>
    </cfRule>
    <cfRule type="cellIs" dxfId="193" priority="187" operator="between">
      <formula>61</formula>
      <formula>80</formula>
    </cfRule>
    <cfRule type="cellIs" dxfId="192" priority="188" operator="between">
      <formula>41</formula>
      <formula>60</formula>
    </cfRule>
    <cfRule type="cellIs" dxfId="191" priority="189" operator="between">
      <formula>21</formula>
      <formula>40</formula>
    </cfRule>
    <cfRule type="cellIs" dxfId="190" priority="190" operator="between">
      <formula>1</formula>
      <formula>20</formula>
    </cfRule>
  </conditionalFormatting>
  <conditionalFormatting sqref="H92:H95">
    <cfRule type="cellIs" dxfId="189" priority="181" operator="between">
      <formula>81</formula>
      <formula>100</formula>
    </cfRule>
    <cfRule type="cellIs" dxfId="188" priority="182" operator="between">
      <formula>61</formula>
      <formula>80</formula>
    </cfRule>
    <cfRule type="cellIs" dxfId="187" priority="183" operator="between">
      <formula>41</formula>
      <formula>60</formula>
    </cfRule>
    <cfRule type="cellIs" dxfId="186" priority="184" operator="between">
      <formula>21</formula>
      <formula>40</formula>
    </cfRule>
    <cfRule type="cellIs" dxfId="185" priority="185" operator="between">
      <formula>1</formula>
      <formula>20</formula>
    </cfRule>
  </conditionalFormatting>
  <conditionalFormatting sqref="H101:H102">
    <cfRule type="cellIs" dxfId="184" priority="176" operator="between">
      <formula>81</formula>
      <formula>100</formula>
    </cfRule>
    <cfRule type="cellIs" dxfId="183" priority="177" operator="between">
      <formula>61</formula>
      <formula>80</formula>
    </cfRule>
    <cfRule type="cellIs" dxfId="182" priority="178" operator="between">
      <formula>41</formula>
      <formula>60</formula>
    </cfRule>
    <cfRule type="cellIs" dxfId="181" priority="179" operator="between">
      <formula>21</formula>
      <formula>40</formula>
    </cfRule>
    <cfRule type="cellIs" dxfId="180" priority="180" operator="between">
      <formula>1</formula>
      <formula>20</formula>
    </cfRule>
  </conditionalFormatting>
  <conditionalFormatting sqref="H101:H102">
    <cfRule type="cellIs" dxfId="179" priority="171" operator="between">
      <formula>81</formula>
      <formula>100</formula>
    </cfRule>
    <cfRule type="cellIs" dxfId="178" priority="172" operator="between">
      <formula>61</formula>
      <formula>80</formula>
    </cfRule>
    <cfRule type="cellIs" dxfId="177" priority="173" operator="between">
      <formula>41</formula>
      <formula>60</formula>
    </cfRule>
    <cfRule type="cellIs" dxfId="176" priority="174" operator="between">
      <formula>21</formula>
      <formula>40</formula>
    </cfRule>
    <cfRule type="cellIs" dxfId="175" priority="175" operator="between">
      <formula>1</formula>
      <formula>20</formula>
    </cfRule>
  </conditionalFormatting>
  <conditionalFormatting sqref="H98:H100">
    <cfRule type="cellIs" dxfId="174" priority="166" operator="between">
      <formula>81</formula>
      <formula>100</formula>
    </cfRule>
    <cfRule type="cellIs" dxfId="173" priority="167" operator="between">
      <formula>61</formula>
      <formula>80</formula>
    </cfRule>
    <cfRule type="cellIs" dxfId="172" priority="168" operator="between">
      <formula>41</formula>
      <formula>60</formula>
    </cfRule>
    <cfRule type="cellIs" dxfId="171" priority="169" operator="between">
      <formula>21</formula>
      <formula>40</formula>
    </cfRule>
    <cfRule type="cellIs" dxfId="170" priority="170" operator="between">
      <formula>1</formula>
      <formula>20</formula>
    </cfRule>
  </conditionalFormatting>
  <conditionalFormatting sqref="H98:H100">
    <cfRule type="cellIs" dxfId="169" priority="161" operator="between">
      <formula>81</formula>
      <formula>100</formula>
    </cfRule>
    <cfRule type="cellIs" dxfId="168" priority="162" operator="between">
      <formula>61</formula>
      <formula>80</formula>
    </cfRule>
    <cfRule type="cellIs" dxfId="167" priority="163" operator="between">
      <formula>41</formula>
      <formula>60</formula>
    </cfRule>
    <cfRule type="cellIs" dxfId="166" priority="164" operator="between">
      <formula>21</formula>
      <formula>40</formula>
    </cfRule>
    <cfRule type="cellIs" dxfId="165" priority="165" operator="between">
      <formula>1</formula>
      <formula>20</formula>
    </cfRule>
  </conditionalFormatting>
  <conditionalFormatting sqref="H106">
    <cfRule type="cellIs" dxfId="164" priority="156" operator="between">
      <formula>81</formula>
      <formula>100</formula>
    </cfRule>
    <cfRule type="cellIs" dxfId="163" priority="157" operator="between">
      <formula>61</formula>
      <formula>80</formula>
    </cfRule>
    <cfRule type="cellIs" dxfId="162" priority="158" operator="between">
      <formula>41</formula>
      <formula>60</formula>
    </cfRule>
    <cfRule type="cellIs" dxfId="161" priority="159" operator="between">
      <formula>21</formula>
      <formula>40</formula>
    </cfRule>
    <cfRule type="cellIs" dxfId="160" priority="160" operator="between">
      <formula>1</formula>
      <formula>20</formula>
    </cfRule>
  </conditionalFormatting>
  <conditionalFormatting sqref="H106">
    <cfRule type="cellIs" dxfId="159" priority="151" operator="between">
      <formula>81</formula>
      <formula>100</formula>
    </cfRule>
    <cfRule type="cellIs" dxfId="158" priority="152" operator="between">
      <formula>61</formula>
      <formula>80</formula>
    </cfRule>
    <cfRule type="cellIs" dxfId="157" priority="153" operator="between">
      <formula>41</formula>
      <formula>60</formula>
    </cfRule>
    <cfRule type="cellIs" dxfId="156" priority="154" operator="between">
      <formula>21</formula>
      <formula>40</formula>
    </cfRule>
    <cfRule type="cellIs" dxfId="155" priority="155" operator="between">
      <formula>1</formula>
      <formula>20</formula>
    </cfRule>
  </conditionalFormatting>
  <conditionalFormatting sqref="H103:H105">
    <cfRule type="cellIs" dxfId="154" priority="146" operator="between">
      <formula>81</formula>
      <formula>100</formula>
    </cfRule>
    <cfRule type="cellIs" dxfId="153" priority="147" operator="between">
      <formula>61</formula>
      <formula>80</formula>
    </cfRule>
    <cfRule type="cellIs" dxfId="152" priority="148" operator="between">
      <formula>41</formula>
      <formula>60</formula>
    </cfRule>
    <cfRule type="cellIs" dxfId="151" priority="149" operator="between">
      <formula>21</formula>
      <formula>40</formula>
    </cfRule>
    <cfRule type="cellIs" dxfId="150" priority="150" operator="between">
      <formula>1</formula>
      <formula>20</formula>
    </cfRule>
  </conditionalFormatting>
  <conditionalFormatting sqref="H103:H105">
    <cfRule type="cellIs" dxfId="149" priority="141" operator="between">
      <formula>81</formula>
      <formula>100</formula>
    </cfRule>
    <cfRule type="cellIs" dxfId="148" priority="142" operator="between">
      <formula>61</formula>
      <formula>80</formula>
    </cfRule>
    <cfRule type="cellIs" dxfId="147" priority="143" operator="between">
      <formula>41</formula>
      <formula>60</formula>
    </cfRule>
    <cfRule type="cellIs" dxfId="146" priority="144" operator="between">
      <formula>21</formula>
      <formula>40</formula>
    </cfRule>
    <cfRule type="cellIs" dxfId="145" priority="145" operator="between">
      <formula>1</formula>
      <formula>20</formula>
    </cfRule>
  </conditionalFormatting>
  <conditionalFormatting sqref="H115">
    <cfRule type="cellIs" dxfId="144" priority="136" operator="between">
      <formula>81</formula>
      <formula>100</formula>
    </cfRule>
    <cfRule type="cellIs" dxfId="143" priority="137" operator="between">
      <formula>61</formula>
      <formula>80</formula>
    </cfRule>
    <cfRule type="cellIs" dxfId="142" priority="138" operator="between">
      <formula>41</formula>
      <formula>60</formula>
    </cfRule>
    <cfRule type="cellIs" dxfId="141" priority="139" operator="between">
      <formula>21</formula>
      <formula>40</formula>
    </cfRule>
    <cfRule type="cellIs" dxfId="140" priority="140" operator="between">
      <formula>1</formula>
      <formula>20</formula>
    </cfRule>
  </conditionalFormatting>
  <conditionalFormatting sqref="H115">
    <cfRule type="cellIs" dxfId="139" priority="131" operator="between">
      <formula>81</formula>
      <formula>100</formula>
    </cfRule>
    <cfRule type="cellIs" dxfId="138" priority="132" operator="between">
      <formula>61</formula>
      <formula>80</formula>
    </cfRule>
    <cfRule type="cellIs" dxfId="137" priority="133" operator="between">
      <formula>41</formula>
      <formula>60</formula>
    </cfRule>
    <cfRule type="cellIs" dxfId="136" priority="134" operator="between">
      <formula>21</formula>
      <formula>40</formula>
    </cfRule>
    <cfRule type="cellIs" dxfId="135" priority="135" operator="between">
      <formula>1</formula>
      <formula>20</formula>
    </cfRule>
  </conditionalFormatting>
  <conditionalFormatting sqref="H112:H114">
    <cfRule type="cellIs" dxfId="134" priority="126" operator="between">
      <formula>81</formula>
      <formula>100</formula>
    </cfRule>
    <cfRule type="cellIs" dxfId="133" priority="127" operator="between">
      <formula>61</formula>
      <formula>80</formula>
    </cfRule>
    <cfRule type="cellIs" dxfId="132" priority="128" operator="between">
      <formula>41</formula>
      <formula>60</formula>
    </cfRule>
    <cfRule type="cellIs" dxfId="131" priority="129" operator="between">
      <formula>21</formula>
      <formula>40</formula>
    </cfRule>
    <cfRule type="cellIs" dxfId="130" priority="130" operator="between">
      <formula>1</formula>
      <formula>20</formula>
    </cfRule>
  </conditionalFormatting>
  <conditionalFormatting sqref="H112:H114">
    <cfRule type="cellIs" dxfId="129" priority="121" operator="between">
      <formula>81</formula>
      <formula>100</formula>
    </cfRule>
    <cfRule type="cellIs" dxfId="128" priority="122" operator="between">
      <formula>61</formula>
      <formula>80</formula>
    </cfRule>
    <cfRule type="cellIs" dxfId="127" priority="123" operator="between">
      <formula>41</formula>
      <formula>60</formula>
    </cfRule>
    <cfRule type="cellIs" dxfId="126" priority="124" operator="between">
      <formula>21</formula>
      <formula>40</formula>
    </cfRule>
    <cfRule type="cellIs" dxfId="125" priority="125" operator="between">
      <formula>1</formula>
      <formula>20</formula>
    </cfRule>
  </conditionalFormatting>
  <conditionalFormatting sqref="H129">
    <cfRule type="cellIs" dxfId="124" priority="116" operator="between">
      <formula>81</formula>
      <formula>100</formula>
    </cfRule>
    <cfRule type="cellIs" dxfId="123" priority="117" operator="between">
      <formula>61</formula>
      <formula>80</formula>
    </cfRule>
    <cfRule type="cellIs" dxfId="122" priority="118" operator="between">
      <formula>41</formula>
      <formula>60</formula>
    </cfRule>
    <cfRule type="cellIs" dxfId="121" priority="119" operator="between">
      <formula>21</formula>
      <formula>40</formula>
    </cfRule>
    <cfRule type="cellIs" dxfId="120" priority="120" operator="between">
      <formula>1</formula>
      <formula>20</formula>
    </cfRule>
  </conditionalFormatting>
  <conditionalFormatting sqref="H129">
    <cfRule type="cellIs" dxfId="119" priority="111" operator="between">
      <formula>81</formula>
      <formula>100</formula>
    </cfRule>
    <cfRule type="cellIs" dxfId="118" priority="112" operator="between">
      <formula>61</formula>
      <formula>80</formula>
    </cfRule>
    <cfRule type="cellIs" dxfId="117" priority="113" operator="between">
      <formula>41</formula>
      <formula>60</formula>
    </cfRule>
    <cfRule type="cellIs" dxfId="116" priority="114" operator="between">
      <formula>21</formula>
      <formula>40</formula>
    </cfRule>
    <cfRule type="cellIs" dxfId="115" priority="115" operator="between">
      <formula>1</formula>
      <formula>20</formula>
    </cfRule>
  </conditionalFormatting>
  <conditionalFormatting sqref="H126:H128">
    <cfRule type="cellIs" dxfId="114" priority="106" operator="between">
      <formula>81</formula>
      <formula>100</formula>
    </cfRule>
    <cfRule type="cellIs" dxfId="113" priority="107" operator="between">
      <formula>61</formula>
      <formula>80</formula>
    </cfRule>
    <cfRule type="cellIs" dxfId="112" priority="108" operator="between">
      <formula>41</formula>
      <formula>60</formula>
    </cfRule>
    <cfRule type="cellIs" dxfId="111" priority="109" operator="between">
      <formula>21</formula>
      <formula>40</formula>
    </cfRule>
    <cfRule type="cellIs" dxfId="110" priority="110" operator="between">
      <formula>1</formula>
      <formula>20</formula>
    </cfRule>
  </conditionalFormatting>
  <conditionalFormatting sqref="H126:H128">
    <cfRule type="cellIs" dxfId="109" priority="101" operator="between">
      <formula>81</formula>
      <formula>100</formula>
    </cfRule>
    <cfRule type="cellIs" dxfId="108" priority="102" operator="between">
      <formula>61</formula>
      <formula>80</formula>
    </cfRule>
    <cfRule type="cellIs" dxfId="107" priority="103" operator="between">
      <formula>41</formula>
      <formula>60</formula>
    </cfRule>
    <cfRule type="cellIs" dxfId="106" priority="104" operator="between">
      <formula>21</formula>
      <formula>40</formula>
    </cfRule>
    <cfRule type="cellIs" dxfId="105" priority="105" operator="between">
      <formula>1</formula>
      <formula>20</formula>
    </cfRule>
  </conditionalFormatting>
  <conditionalFormatting sqref="H110">
    <cfRule type="cellIs" dxfId="104" priority="96" operator="between">
      <formula>81</formula>
      <formula>100</formula>
    </cfRule>
    <cfRule type="cellIs" dxfId="103" priority="97" operator="between">
      <formula>61</formula>
      <formula>80</formula>
    </cfRule>
    <cfRule type="cellIs" dxfId="102" priority="98" operator="between">
      <formula>41</formula>
      <formula>60</formula>
    </cfRule>
    <cfRule type="cellIs" dxfId="101" priority="99" operator="between">
      <formula>21</formula>
      <formula>40</formula>
    </cfRule>
    <cfRule type="cellIs" dxfId="100" priority="100" operator="between">
      <formula>1</formula>
      <formula>20</formula>
    </cfRule>
  </conditionalFormatting>
  <conditionalFormatting sqref="H110">
    <cfRule type="cellIs" dxfId="99" priority="91" operator="between">
      <formula>81</formula>
      <formula>100</formula>
    </cfRule>
    <cfRule type="cellIs" dxfId="98" priority="92" operator="between">
      <formula>61</formula>
      <formula>80</formula>
    </cfRule>
    <cfRule type="cellIs" dxfId="97" priority="93" operator="between">
      <formula>41</formula>
      <formula>60</formula>
    </cfRule>
    <cfRule type="cellIs" dxfId="96" priority="94" operator="between">
      <formula>21</formula>
      <formula>40</formula>
    </cfRule>
    <cfRule type="cellIs" dxfId="95" priority="95" operator="between">
      <formula>1</formula>
      <formula>20</formula>
    </cfRule>
  </conditionalFormatting>
  <conditionalFormatting sqref="H107:H109">
    <cfRule type="cellIs" dxfId="94" priority="86" operator="between">
      <formula>81</formula>
      <formula>100</formula>
    </cfRule>
    <cfRule type="cellIs" dxfId="93" priority="87" operator="between">
      <formula>61</formula>
      <formula>80</formula>
    </cfRule>
    <cfRule type="cellIs" dxfId="92" priority="88" operator="between">
      <formula>41</formula>
      <formula>60</formula>
    </cfRule>
    <cfRule type="cellIs" dxfId="91" priority="89" operator="between">
      <formula>21</formula>
      <formula>40</formula>
    </cfRule>
    <cfRule type="cellIs" dxfId="90" priority="90" operator="between">
      <formula>1</formula>
      <formula>20</formula>
    </cfRule>
  </conditionalFormatting>
  <conditionalFormatting sqref="H107:H109">
    <cfRule type="cellIs" dxfId="89" priority="81" operator="between">
      <formula>81</formula>
      <formula>100</formula>
    </cfRule>
    <cfRule type="cellIs" dxfId="88" priority="82" operator="between">
      <formula>61</formula>
      <formula>80</formula>
    </cfRule>
    <cfRule type="cellIs" dxfId="87" priority="83" operator="between">
      <formula>41</formula>
      <formula>60</formula>
    </cfRule>
    <cfRule type="cellIs" dxfId="86" priority="84" operator="between">
      <formula>21</formula>
      <formula>40</formula>
    </cfRule>
    <cfRule type="cellIs" dxfId="85" priority="85" operator="between">
      <formula>1</formula>
      <formula>20</formula>
    </cfRule>
  </conditionalFormatting>
  <conditionalFormatting sqref="H119">
    <cfRule type="cellIs" dxfId="84" priority="76" operator="between">
      <formula>81</formula>
      <formula>100</formula>
    </cfRule>
    <cfRule type="cellIs" dxfId="83" priority="77" operator="between">
      <formula>61</formula>
      <formula>80</formula>
    </cfRule>
    <cfRule type="cellIs" dxfId="82" priority="78" operator="between">
      <formula>41</formula>
      <formula>60</formula>
    </cfRule>
    <cfRule type="cellIs" dxfId="81" priority="79" operator="between">
      <formula>21</formula>
      <formula>40</formula>
    </cfRule>
    <cfRule type="cellIs" dxfId="80" priority="80" operator="between">
      <formula>1</formula>
      <formula>20</formula>
    </cfRule>
  </conditionalFormatting>
  <conditionalFormatting sqref="H119">
    <cfRule type="cellIs" dxfId="79" priority="71" operator="between">
      <formula>81</formula>
      <formula>100</formula>
    </cfRule>
    <cfRule type="cellIs" dxfId="78" priority="72" operator="between">
      <formula>61</formula>
      <formula>80</formula>
    </cfRule>
    <cfRule type="cellIs" dxfId="77" priority="73" operator="between">
      <formula>41</formula>
      <formula>60</formula>
    </cfRule>
    <cfRule type="cellIs" dxfId="76" priority="74" operator="between">
      <formula>21</formula>
      <formula>40</formula>
    </cfRule>
    <cfRule type="cellIs" dxfId="75" priority="75" operator="between">
      <formula>1</formula>
      <formula>20</formula>
    </cfRule>
  </conditionalFormatting>
  <conditionalFormatting sqref="H116:H118">
    <cfRule type="cellIs" dxfId="74" priority="66" operator="between">
      <formula>81</formula>
      <formula>100</formula>
    </cfRule>
    <cfRule type="cellIs" dxfId="73" priority="67" operator="between">
      <formula>61</formula>
      <formula>80</formula>
    </cfRule>
    <cfRule type="cellIs" dxfId="72" priority="68" operator="between">
      <formula>41</formula>
      <formula>60</formula>
    </cfRule>
    <cfRule type="cellIs" dxfId="71" priority="69" operator="between">
      <formula>21</formula>
      <formula>40</formula>
    </cfRule>
    <cfRule type="cellIs" dxfId="70" priority="70" operator="between">
      <formula>1</formula>
      <formula>20</formula>
    </cfRule>
  </conditionalFormatting>
  <conditionalFormatting sqref="H116:H118">
    <cfRule type="cellIs" dxfId="69" priority="61" operator="between">
      <formula>81</formula>
      <formula>100</formula>
    </cfRule>
    <cfRule type="cellIs" dxfId="68" priority="62" operator="between">
      <formula>61</formula>
      <formula>80</formula>
    </cfRule>
    <cfRule type="cellIs" dxfId="67" priority="63" operator="between">
      <formula>41</formula>
      <formula>60</formula>
    </cfRule>
    <cfRule type="cellIs" dxfId="66" priority="64" operator="between">
      <formula>21</formula>
      <formula>40</formula>
    </cfRule>
    <cfRule type="cellIs" dxfId="65" priority="65" operator="between">
      <formula>1</formula>
      <formula>20</formula>
    </cfRule>
  </conditionalFormatting>
  <conditionalFormatting sqref="H122:H124">
    <cfRule type="cellIs" dxfId="64" priority="46" operator="between">
      <formula>81</formula>
      <formula>100</formula>
    </cfRule>
    <cfRule type="cellIs" dxfId="63" priority="47" operator="between">
      <formula>61</formula>
      <formula>80</formula>
    </cfRule>
    <cfRule type="cellIs" dxfId="62" priority="48" operator="between">
      <formula>41</formula>
      <formula>60</formula>
    </cfRule>
    <cfRule type="cellIs" dxfId="61" priority="49" operator="between">
      <formula>21</formula>
      <formula>40</formula>
    </cfRule>
    <cfRule type="cellIs" dxfId="60" priority="50" operator="between">
      <formula>1</formula>
      <formula>20</formula>
    </cfRule>
  </conditionalFormatting>
  <conditionalFormatting sqref="H122:H124">
    <cfRule type="cellIs" dxfId="59" priority="41" operator="between">
      <formula>81</formula>
      <formula>100</formula>
    </cfRule>
    <cfRule type="cellIs" dxfId="58" priority="42" operator="between">
      <formula>61</formula>
      <formula>80</formula>
    </cfRule>
    <cfRule type="cellIs" dxfId="57" priority="43" operator="between">
      <formula>41</formula>
      <formula>60</formula>
    </cfRule>
    <cfRule type="cellIs" dxfId="56" priority="44" operator="between">
      <formula>21</formula>
      <formula>40</formula>
    </cfRule>
    <cfRule type="cellIs" dxfId="55" priority="45" operator="between">
      <formula>1</formula>
      <formula>20</formula>
    </cfRule>
  </conditionalFormatting>
  <conditionalFormatting sqref="H111">
    <cfRule type="cellIs" dxfId="54" priority="36" operator="between">
      <formula>81</formula>
      <formula>100</formula>
    </cfRule>
    <cfRule type="cellIs" dxfId="53" priority="37" operator="between">
      <formula>61</formula>
      <formula>80</formula>
    </cfRule>
    <cfRule type="cellIs" dxfId="52" priority="38" operator="between">
      <formula>41</formula>
      <formula>60</formula>
    </cfRule>
    <cfRule type="cellIs" dxfId="51" priority="39" operator="between">
      <formula>21</formula>
      <formula>40</formula>
    </cfRule>
    <cfRule type="cellIs" dxfId="50" priority="40" operator="between">
      <formula>1</formula>
      <formula>20</formula>
    </cfRule>
  </conditionalFormatting>
  <conditionalFormatting sqref="H111">
    <cfRule type="cellIs" dxfId="49" priority="31" operator="between">
      <formula>81</formula>
      <formula>100</formula>
    </cfRule>
    <cfRule type="cellIs" dxfId="48" priority="32" operator="between">
      <formula>61</formula>
      <formula>80</formula>
    </cfRule>
    <cfRule type="cellIs" dxfId="47" priority="33" operator="between">
      <formula>41</formula>
      <formula>60</formula>
    </cfRule>
    <cfRule type="cellIs" dxfId="46" priority="34" operator="between">
      <formula>21</formula>
      <formula>40</formula>
    </cfRule>
    <cfRule type="cellIs" dxfId="45" priority="35" operator="between">
      <formula>1</formula>
      <formula>20</formula>
    </cfRule>
  </conditionalFormatting>
  <conditionalFormatting sqref="H121">
    <cfRule type="cellIs" dxfId="44" priority="26" operator="between">
      <formula>81</formula>
      <formula>100</formula>
    </cfRule>
    <cfRule type="cellIs" dxfId="43" priority="27" operator="between">
      <formula>61</formula>
      <formula>80</formula>
    </cfRule>
    <cfRule type="cellIs" dxfId="42" priority="28" operator="between">
      <formula>41</formula>
      <formula>60</formula>
    </cfRule>
    <cfRule type="cellIs" dxfId="41" priority="29" operator="between">
      <formula>21</formula>
      <formula>40</formula>
    </cfRule>
    <cfRule type="cellIs" dxfId="40" priority="30" operator="between">
      <formula>1</formula>
      <formula>20</formula>
    </cfRule>
  </conditionalFormatting>
  <conditionalFormatting sqref="H121">
    <cfRule type="cellIs" dxfId="39" priority="21" operator="between">
      <formula>81</formula>
      <formula>100</formula>
    </cfRule>
    <cfRule type="cellIs" dxfId="38" priority="22" operator="between">
      <formula>61</formula>
      <formula>80</formula>
    </cfRule>
    <cfRule type="cellIs" dxfId="37" priority="23" operator="between">
      <formula>41</formula>
      <formula>60</formula>
    </cfRule>
    <cfRule type="cellIs" dxfId="36" priority="24" operator="between">
      <formula>21</formula>
      <formula>40</formula>
    </cfRule>
    <cfRule type="cellIs" dxfId="35" priority="25" operator="between">
      <formula>1</formula>
      <formula>20</formula>
    </cfRule>
  </conditionalFormatting>
  <conditionalFormatting sqref="H120">
    <cfRule type="cellIs" dxfId="34" priority="16" operator="between">
      <formula>81</formula>
      <formula>100</formula>
    </cfRule>
    <cfRule type="cellIs" dxfId="33" priority="17" operator="between">
      <formula>61</formula>
      <formula>80</formula>
    </cfRule>
    <cfRule type="cellIs" dxfId="32" priority="18" operator="between">
      <formula>41</formula>
      <formula>60</formula>
    </cfRule>
    <cfRule type="cellIs" dxfId="31" priority="19" operator="between">
      <formula>21</formula>
      <formula>40</formula>
    </cfRule>
    <cfRule type="cellIs" dxfId="30" priority="20" operator="between">
      <formula>1</formula>
      <formula>20</formula>
    </cfRule>
  </conditionalFormatting>
  <conditionalFormatting sqref="H120">
    <cfRule type="cellIs" dxfId="29" priority="11" operator="between">
      <formula>81</formula>
      <formula>100</formula>
    </cfRule>
    <cfRule type="cellIs" dxfId="28" priority="12" operator="between">
      <formula>61</formula>
      <formula>80</formula>
    </cfRule>
    <cfRule type="cellIs" dxfId="27" priority="13" operator="between">
      <formula>41</formula>
      <formula>60</formula>
    </cfRule>
    <cfRule type="cellIs" dxfId="26" priority="14" operator="between">
      <formula>21</formula>
      <formula>40</formula>
    </cfRule>
    <cfRule type="cellIs" dxfId="25" priority="15" operator="between">
      <formula>1</formula>
      <formula>20</formula>
    </cfRule>
  </conditionalFormatting>
  <conditionalFormatting sqref="H125">
    <cfRule type="cellIs" dxfId="24" priority="6" operator="between">
      <formula>81</formula>
      <formula>100</formula>
    </cfRule>
    <cfRule type="cellIs" dxfId="23" priority="7" operator="between">
      <formula>61</formula>
      <formula>80</formula>
    </cfRule>
    <cfRule type="cellIs" dxfId="22" priority="8" operator="between">
      <formula>41</formula>
      <formula>60</formula>
    </cfRule>
    <cfRule type="cellIs" dxfId="21" priority="9" operator="between">
      <formula>21</formula>
      <formula>40</formula>
    </cfRule>
    <cfRule type="cellIs" dxfId="20" priority="10" operator="between">
      <formula>1</formula>
      <formula>20</formula>
    </cfRule>
  </conditionalFormatting>
  <conditionalFormatting sqref="H11:H129">
    <cfRule type="cellIs" dxfId="19" priority="1" operator="between">
      <formula>81</formula>
      <formula>100</formula>
    </cfRule>
    <cfRule type="cellIs" dxfId="18" priority="2" operator="between">
      <formula>61</formula>
      <formula>80</formula>
    </cfRule>
    <cfRule type="cellIs" dxfId="17" priority="3" operator="between">
      <formula>41</formula>
      <formula>60</formula>
    </cfRule>
    <cfRule type="cellIs" dxfId="16" priority="4" operator="between">
      <formula>21</formula>
      <formula>40</formula>
    </cfRule>
    <cfRule type="cellIs" dxfId="15" priority="5" operator="between">
      <formula>1</formula>
      <formula>20</formula>
    </cfRule>
  </conditionalFormatting>
  <conditionalFormatting sqref="F11:F129">
    <cfRule type="cellIs" dxfId="14" priority="376" operator="between">
      <formula>80.5</formula>
      <formula>100</formula>
    </cfRule>
    <cfRule type="cellIs" dxfId="13" priority="377" operator="between">
      <formula>60.5</formula>
      <formula>80.4</formula>
    </cfRule>
    <cfRule type="cellIs" dxfId="12" priority="378" operator="between">
      <formula>0.1</formula>
      <formula>20.4</formula>
    </cfRule>
    <cfRule type="cellIs" dxfId="11" priority="379" operator="between">
      <formula>20.5</formula>
      <formula>40.4</formula>
    </cfRule>
    <cfRule type="cellIs" dxfId="10" priority="380" operator="between">
      <formula>40.5</formula>
      <formula>60.4</formula>
    </cfRule>
  </conditionalFormatting>
  <conditionalFormatting sqref="D11:D129">
    <cfRule type="cellIs" dxfId="9" priority="386" operator="between">
      <formula>80.4</formula>
      <formula>100</formula>
    </cfRule>
    <cfRule type="cellIs" dxfId="8" priority="387" operator="between">
      <formula>60.5</formula>
      <formula>80.4</formula>
    </cfRule>
    <cfRule type="cellIs" dxfId="7" priority="388" operator="between">
      <formula>40.5</formula>
      <formula>60.4</formula>
    </cfRule>
    <cfRule type="cellIs" dxfId="6" priority="389" operator="between">
      <formula>20.5</formula>
      <formula>40.4</formula>
    </cfRule>
    <cfRule type="cellIs" dxfId="5" priority="390" operator="between">
      <formula>0.1</formula>
      <formula>20.4</formula>
    </cfRule>
  </conditionalFormatting>
  <dataValidations count="4">
    <dataValidation type="whole" allowBlank="1" showInputMessage="1" showErrorMessage="1" error="ERROR. VALOR NO ACEPTADO" sqref="H11:H129" xr:uid="{00000000-0002-0000-0200-000000000000}">
      <formula1>0</formula1>
      <formula2>100</formula2>
    </dataValidation>
    <dataValidation type="whole" operator="equal" allowBlank="1" showInputMessage="1" showErrorMessage="1" error="ERROR. NO DEBE DILIGENCIAR ESTAS CELDAS" sqref="F11:F129" xr:uid="{00000000-0002-0000-0200-000001000000}">
      <formula1>99999999999999900000</formula1>
    </dataValidation>
    <dataValidation type="whole" operator="equal" allowBlank="1" showInputMessage="1" showErrorMessage="1" error="ERROR. NO DEBE DILIGENCIAR ESTAS CELDAS_x000a_" sqref="D11:D130" xr:uid="{00000000-0002-0000-0200-000002000000}">
      <formula1>99999999999999900000</formula1>
    </dataValidation>
    <dataValidation type="whole" operator="equal" allowBlank="1" showInputMessage="1" showErrorMessage="1" error="ERROR. NO DEBE DILIGENCIAR ESTA CELDA" sqref="G7:I7" xr:uid="{00000000-0002-0000-0200-000003000000}">
      <formula1>9999999998</formula1>
    </dataValidation>
  </dataValidations>
  <pageMargins left="0.7" right="0.7" top="0.75" bottom="0.75" header="0.3" footer="0.3"/>
  <pageSetup orientation="portrait" horizontalDpi="4294967294" verticalDpi="300" r:id="rId1"/>
  <ignoredErrors>
    <ignoredError sqref="F11:F129 D11:D13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90"/>
  <sheetViews>
    <sheetView showGridLines="0" zoomScale="80" zoomScaleNormal="80" workbookViewId="0">
      <selection activeCell="C3" sqref="C3:T3"/>
    </sheetView>
  </sheetViews>
  <sheetFormatPr baseColWidth="10" defaultColWidth="0" defaultRowHeight="13.8" zeroHeight="1" x14ac:dyDescent="0.25"/>
  <cols>
    <col min="1" max="1" width="0.88671875" style="36" customWidth="1"/>
    <col min="2" max="2" width="1.6640625" style="36" customWidth="1"/>
    <col min="3" max="20" width="11.44140625" style="36" customWidth="1"/>
    <col min="21" max="21" width="1" style="36" customWidth="1"/>
    <col min="22" max="22" width="0.5546875" style="36" customWidth="1"/>
    <col min="23" max="16384" width="11.44140625" style="36" hidden="1"/>
  </cols>
  <sheetData>
    <row r="1" spans="2:21" ht="8.25" customHeight="1" thickBot="1" x14ac:dyDescent="0.3"/>
    <row r="2" spans="2:21" ht="104.25" customHeight="1" x14ac:dyDescent="0.25">
      <c r="B2" s="33"/>
      <c r="C2" s="34"/>
      <c r="D2" s="34"/>
      <c r="E2" s="34"/>
      <c r="F2" s="34"/>
      <c r="G2" s="34"/>
      <c r="H2" s="34"/>
      <c r="I2" s="34"/>
      <c r="J2" s="34"/>
      <c r="K2" s="34"/>
      <c r="L2" s="34"/>
      <c r="M2" s="34"/>
      <c r="N2" s="34"/>
      <c r="O2" s="34"/>
      <c r="P2" s="34"/>
      <c r="Q2" s="34"/>
      <c r="R2" s="34"/>
      <c r="S2" s="34"/>
      <c r="T2" s="34"/>
      <c r="U2" s="35"/>
    </row>
    <row r="3" spans="2:21" ht="30" customHeight="1" x14ac:dyDescent="0.25">
      <c r="B3" s="37"/>
      <c r="C3" s="209" t="s">
        <v>45</v>
      </c>
      <c r="D3" s="209"/>
      <c r="E3" s="209"/>
      <c r="F3" s="209"/>
      <c r="G3" s="209"/>
      <c r="H3" s="209"/>
      <c r="I3" s="209"/>
      <c r="J3" s="209"/>
      <c r="K3" s="209"/>
      <c r="L3" s="209"/>
      <c r="M3" s="209"/>
      <c r="N3" s="209"/>
      <c r="O3" s="209"/>
      <c r="P3" s="209"/>
      <c r="Q3" s="209"/>
      <c r="R3" s="209"/>
      <c r="S3" s="209"/>
      <c r="T3" s="209"/>
      <c r="U3" s="38"/>
    </row>
    <row r="4" spans="2:21" ht="6.75" customHeight="1" x14ac:dyDescent="0.25">
      <c r="B4" s="37"/>
      <c r="C4" s="39"/>
      <c r="D4" s="39"/>
      <c r="E4" s="39"/>
      <c r="F4" s="39"/>
      <c r="G4" s="39"/>
      <c r="H4" s="39"/>
      <c r="I4" s="39"/>
      <c r="J4" s="39"/>
      <c r="K4" s="39"/>
      <c r="L4" s="39"/>
      <c r="M4" s="39"/>
      <c r="N4" s="39"/>
      <c r="O4" s="39"/>
      <c r="P4" s="39"/>
      <c r="Q4" s="39"/>
      <c r="R4" s="39"/>
      <c r="S4" s="39"/>
      <c r="T4" s="39"/>
      <c r="U4" s="38"/>
    </row>
    <row r="5" spans="2:21" x14ac:dyDescent="0.25">
      <c r="B5" s="37"/>
      <c r="C5" s="39"/>
      <c r="D5" s="39"/>
      <c r="E5" s="39"/>
      <c r="F5" s="39"/>
      <c r="G5" s="39"/>
      <c r="H5" s="39"/>
      <c r="I5" s="39"/>
      <c r="J5" s="39"/>
      <c r="K5" s="39"/>
      <c r="L5" s="39"/>
      <c r="M5" s="39"/>
      <c r="N5" s="39"/>
      <c r="O5" s="39"/>
      <c r="P5" s="39"/>
      <c r="Q5" s="39"/>
      <c r="R5" s="39"/>
      <c r="S5" s="39"/>
      <c r="T5" s="39"/>
      <c r="U5" s="38"/>
    </row>
    <row r="6" spans="2:21" ht="18" customHeight="1" x14ac:dyDescent="0.3">
      <c r="B6" s="37"/>
      <c r="C6" s="192" t="s">
        <v>35</v>
      </c>
      <c r="D6" s="76"/>
      <c r="E6" s="77"/>
      <c r="F6" s="77"/>
      <c r="G6" s="77"/>
      <c r="H6" s="77"/>
      <c r="I6" s="76"/>
      <c r="J6" s="76"/>
      <c r="K6" s="76"/>
      <c r="L6" s="77"/>
      <c r="M6" s="77"/>
      <c r="N6" s="77"/>
      <c r="O6" s="77"/>
      <c r="P6" s="77"/>
      <c r="Q6" s="77"/>
      <c r="R6" s="77"/>
      <c r="S6" s="77"/>
      <c r="T6" s="77"/>
      <c r="U6" s="38"/>
    </row>
    <row r="7" spans="2:21" x14ac:dyDescent="0.25">
      <c r="B7" s="37"/>
      <c r="E7" s="39"/>
      <c r="F7" s="39"/>
      <c r="G7" s="39"/>
      <c r="H7" s="39"/>
      <c r="L7" s="39"/>
      <c r="M7" s="39"/>
      <c r="N7" s="39"/>
      <c r="O7" s="39"/>
      <c r="P7" s="39"/>
      <c r="Q7" s="39"/>
      <c r="R7" s="39"/>
      <c r="S7" s="39"/>
      <c r="T7" s="39"/>
      <c r="U7" s="38"/>
    </row>
    <row r="8" spans="2:21" x14ac:dyDescent="0.25">
      <c r="B8" s="37"/>
      <c r="E8" s="39"/>
      <c r="F8" s="39"/>
      <c r="G8" s="39"/>
      <c r="H8" s="39"/>
      <c r="L8" s="39"/>
      <c r="M8" s="39"/>
      <c r="N8" s="39"/>
      <c r="O8" s="39"/>
      <c r="P8" s="39"/>
      <c r="Q8" s="39"/>
      <c r="R8" s="39"/>
      <c r="S8" s="39"/>
      <c r="T8" s="39"/>
      <c r="U8" s="38"/>
    </row>
    <row r="9" spans="2:21" x14ac:dyDescent="0.25">
      <c r="B9" s="37"/>
      <c r="E9" s="39"/>
      <c r="F9" s="39"/>
      <c r="G9" s="39"/>
      <c r="H9" s="39"/>
      <c r="I9" s="39"/>
      <c r="L9" s="39"/>
      <c r="M9" s="39"/>
      <c r="N9" s="39"/>
      <c r="O9" s="39"/>
      <c r="P9" s="39"/>
      <c r="Q9" s="39"/>
      <c r="R9" s="39"/>
      <c r="S9" s="39"/>
      <c r="T9" s="39"/>
      <c r="U9" s="38"/>
    </row>
    <row r="10" spans="2:21" x14ac:dyDescent="0.25">
      <c r="B10" s="37"/>
      <c r="C10" s="39"/>
      <c r="D10" s="39"/>
      <c r="E10" s="39"/>
      <c r="F10" s="39"/>
      <c r="G10" s="39"/>
      <c r="H10" s="39"/>
      <c r="J10" s="39"/>
      <c r="K10" s="39"/>
      <c r="L10" s="39"/>
      <c r="M10" s="39"/>
      <c r="N10" s="39"/>
      <c r="O10" s="39"/>
      <c r="P10" s="39"/>
      <c r="Q10" s="39"/>
      <c r="R10" s="39"/>
      <c r="S10" s="39"/>
      <c r="T10" s="39"/>
      <c r="U10" s="38"/>
    </row>
    <row r="11" spans="2:21" x14ac:dyDescent="0.25">
      <c r="B11" s="37"/>
      <c r="C11" s="39"/>
      <c r="D11" s="39"/>
      <c r="E11" s="39"/>
      <c r="F11" s="39"/>
      <c r="G11" s="39"/>
      <c r="H11" s="39"/>
      <c r="I11" s="39"/>
      <c r="J11" s="39" t="s">
        <v>12</v>
      </c>
      <c r="K11" s="39" t="s">
        <v>11</v>
      </c>
      <c r="L11" s="39"/>
      <c r="M11" s="39"/>
      <c r="N11" s="39"/>
      <c r="O11" s="39"/>
      <c r="P11" s="39"/>
      <c r="Q11" s="39"/>
      <c r="R11" s="39"/>
      <c r="S11" s="39"/>
      <c r="T11" s="39"/>
      <c r="U11" s="38"/>
    </row>
    <row r="12" spans="2:21" x14ac:dyDescent="0.25">
      <c r="B12" s="37"/>
      <c r="C12" s="39"/>
      <c r="D12" s="39"/>
      <c r="E12" s="39"/>
      <c r="F12" s="39"/>
      <c r="G12" s="39"/>
      <c r="H12" s="39"/>
      <c r="I12" s="39" t="str">
        <f>Inicio!C4</f>
        <v>POLÍTICA CONTROL INTERNO</v>
      </c>
      <c r="J12" s="39">
        <v>100</v>
      </c>
      <c r="K12" s="40">
        <f>+Autodiagnóstico!G7</f>
        <v>77.629310344827587</v>
      </c>
      <c r="L12" s="39"/>
      <c r="M12" s="39"/>
      <c r="N12" s="39"/>
      <c r="O12" s="39"/>
      <c r="P12" s="39"/>
      <c r="Q12" s="39"/>
      <c r="R12" s="39"/>
      <c r="S12" s="39"/>
      <c r="T12" s="39"/>
      <c r="U12" s="38"/>
    </row>
    <row r="13" spans="2:21" x14ac:dyDescent="0.25">
      <c r="B13" s="37"/>
      <c r="C13" s="39"/>
      <c r="D13" s="39"/>
      <c r="E13" s="39"/>
      <c r="F13" s="39"/>
      <c r="G13" s="39"/>
      <c r="H13" s="39"/>
      <c r="I13" s="39"/>
      <c r="K13" s="39"/>
      <c r="L13" s="39"/>
      <c r="M13" s="39"/>
      <c r="N13" s="39"/>
      <c r="O13" s="39"/>
      <c r="P13" s="39"/>
      <c r="Q13" s="39"/>
      <c r="R13" s="39"/>
      <c r="S13" s="39"/>
      <c r="T13" s="39"/>
      <c r="U13" s="38"/>
    </row>
    <row r="14" spans="2:21" x14ac:dyDescent="0.25">
      <c r="B14" s="37"/>
      <c r="C14" s="39"/>
      <c r="D14" s="39"/>
      <c r="E14" s="39"/>
      <c r="F14" s="39"/>
      <c r="G14" s="39"/>
      <c r="H14" s="39"/>
      <c r="I14" s="39"/>
      <c r="J14" s="39"/>
      <c r="K14" s="39"/>
      <c r="L14" s="39"/>
      <c r="M14" s="39"/>
      <c r="N14" s="39"/>
      <c r="O14" s="39"/>
      <c r="P14" s="39"/>
      <c r="Q14" s="39"/>
      <c r="R14" s="39"/>
      <c r="S14" s="39"/>
      <c r="T14" s="39"/>
      <c r="U14" s="38"/>
    </row>
    <row r="15" spans="2:21" x14ac:dyDescent="0.25">
      <c r="B15" s="37"/>
      <c r="C15" s="39"/>
      <c r="D15" s="39"/>
      <c r="E15" s="39"/>
      <c r="F15" s="39"/>
      <c r="G15" s="39"/>
      <c r="H15" s="39"/>
      <c r="I15" s="39"/>
      <c r="J15" s="39"/>
      <c r="K15" s="39"/>
      <c r="L15" s="39"/>
      <c r="M15" s="39"/>
      <c r="N15" s="39"/>
      <c r="O15" s="39"/>
      <c r="P15" s="39"/>
      <c r="Q15" s="39"/>
      <c r="R15" s="39"/>
      <c r="S15" s="39"/>
      <c r="T15" s="39"/>
      <c r="U15" s="38"/>
    </row>
    <row r="16" spans="2:21" x14ac:dyDescent="0.25">
      <c r="B16" s="37"/>
      <c r="C16" s="39"/>
      <c r="D16" s="39"/>
      <c r="E16" s="39"/>
      <c r="F16" s="39"/>
      <c r="G16" s="39"/>
      <c r="H16" s="39"/>
      <c r="I16" s="39"/>
      <c r="J16" s="39"/>
      <c r="K16" s="39"/>
      <c r="L16" s="39"/>
      <c r="M16" s="39"/>
      <c r="N16" s="39"/>
      <c r="O16" s="39"/>
      <c r="P16" s="39"/>
      <c r="Q16" s="39"/>
      <c r="R16" s="39"/>
      <c r="S16" s="39"/>
      <c r="T16" s="39"/>
      <c r="U16" s="38"/>
    </row>
    <row r="17" spans="2:21" x14ac:dyDescent="0.25">
      <c r="B17" s="37"/>
      <c r="C17" s="39"/>
      <c r="D17" s="39"/>
      <c r="E17" s="39"/>
      <c r="F17" s="39"/>
      <c r="G17" s="39"/>
      <c r="H17" s="39"/>
      <c r="I17" s="39"/>
      <c r="J17" s="39"/>
      <c r="K17" s="39"/>
      <c r="L17" s="39"/>
      <c r="M17" s="39"/>
      <c r="N17" s="39"/>
      <c r="O17" s="39"/>
      <c r="P17" s="39"/>
      <c r="Q17" s="39"/>
      <c r="R17" s="39"/>
      <c r="S17" s="39"/>
      <c r="T17" s="39"/>
      <c r="U17" s="38"/>
    </row>
    <row r="18" spans="2:21" x14ac:dyDescent="0.25">
      <c r="B18" s="37"/>
      <c r="C18" s="39"/>
      <c r="D18" s="39"/>
      <c r="E18" s="39"/>
      <c r="F18" s="39"/>
      <c r="G18" s="39"/>
      <c r="H18" s="39"/>
      <c r="I18" s="39"/>
      <c r="J18" s="39"/>
      <c r="K18" s="39"/>
      <c r="L18" s="39"/>
      <c r="M18" s="39"/>
      <c r="N18" s="39"/>
      <c r="O18" s="39"/>
      <c r="P18" s="39"/>
      <c r="Q18" s="39"/>
      <c r="R18" s="39"/>
      <c r="S18" s="39"/>
      <c r="T18" s="39"/>
      <c r="U18" s="38"/>
    </row>
    <row r="19" spans="2:21" x14ac:dyDescent="0.25">
      <c r="B19" s="37"/>
      <c r="C19" s="39"/>
      <c r="D19" s="39"/>
      <c r="E19" s="39"/>
      <c r="F19" s="39"/>
      <c r="G19" s="39"/>
      <c r="H19" s="39"/>
      <c r="I19" s="39"/>
      <c r="J19" s="39"/>
      <c r="K19" s="39"/>
      <c r="L19" s="39"/>
      <c r="M19" s="39"/>
      <c r="N19" s="39"/>
      <c r="O19" s="39"/>
      <c r="P19" s="39"/>
      <c r="Q19" s="39"/>
      <c r="R19" s="39"/>
      <c r="S19" s="39"/>
      <c r="T19" s="39"/>
      <c r="U19" s="38"/>
    </row>
    <row r="20" spans="2:21" x14ac:dyDescent="0.25">
      <c r="B20" s="37"/>
      <c r="C20" s="39"/>
      <c r="D20" s="39"/>
      <c r="E20" s="39"/>
      <c r="F20" s="39"/>
      <c r="G20" s="39"/>
      <c r="H20" s="39"/>
      <c r="I20" s="39"/>
      <c r="J20" s="39"/>
      <c r="K20" s="39"/>
      <c r="L20" s="39"/>
      <c r="M20" s="39"/>
      <c r="N20" s="39"/>
      <c r="O20" s="39"/>
      <c r="P20" s="39"/>
      <c r="Q20" s="39"/>
      <c r="R20" s="39"/>
      <c r="S20" s="39"/>
      <c r="T20" s="39"/>
      <c r="U20" s="38"/>
    </row>
    <row r="21" spans="2:21" x14ac:dyDescent="0.25">
      <c r="B21" s="37"/>
      <c r="C21" s="39"/>
      <c r="D21" s="39"/>
      <c r="E21" s="39"/>
      <c r="F21" s="39"/>
      <c r="G21" s="39"/>
      <c r="H21" s="39"/>
      <c r="I21" s="39"/>
      <c r="J21" s="39"/>
      <c r="K21" s="39"/>
      <c r="L21" s="39"/>
      <c r="M21" s="39"/>
      <c r="N21" s="39"/>
      <c r="O21" s="39"/>
      <c r="P21" s="39"/>
      <c r="Q21" s="39"/>
      <c r="R21" s="39"/>
      <c r="S21" s="39"/>
      <c r="T21" s="39"/>
      <c r="U21" s="38"/>
    </row>
    <row r="22" spans="2:21" x14ac:dyDescent="0.25">
      <c r="B22" s="37"/>
      <c r="C22" s="39"/>
      <c r="D22" s="39"/>
      <c r="E22" s="39"/>
      <c r="F22" s="39"/>
      <c r="G22" s="39"/>
      <c r="H22" s="39"/>
      <c r="I22" s="39"/>
      <c r="J22" s="39"/>
      <c r="K22" s="39"/>
      <c r="L22" s="39"/>
      <c r="M22" s="39"/>
      <c r="N22" s="39"/>
      <c r="O22" s="39"/>
      <c r="P22" s="39"/>
      <c r="Q22" s="39"/>
      <c r="R22" s="39"/>
      <c r="S22" s="39"/>
      <c r="T22" s="39"/>
      <c r="U22" s="38"/>
    </row>
    <row r="23" spans="2:21" x14ac:dyDescent="0.25">
      <c r="B23" s="37"/>
      <c r="C23" s="39"/>
      <c r="D23" s="39"/>
      <c r="E23" s="39"/>
      <c r="F23" s="39"/>
      <c r="G23" s="39"/>
      <c r="H23" s="39"/>
      <c r="I23" s="39"/>
      <c r="J23" s="39"/>
      <c r="K23" s="39"/>
      <c r="L23" s="39"/>
      <c r="M23" s="39"/>
      <c r="N23" s="39"/>
      <c r="O23" s="39"/>
      <c r="P23" s="39"/>
      <c r="Q23" s="39"/>
      <c r="R23" s="39"/>
      <c r="S23" s="39"/>
      <c r="T23" s="39"/>
      <c r="U23" s="38"/>
    </row>
    <row r="24" spans="2:21" x14ac:dyDescent="0.25">
      <c r="B24" s="37"/>
      <c r="C24" s="39"/>
      <c r="D24" s="39"/>
      <c r="E24" s="39"/>
      <c r="F24" s="39"/>
      <c r="G24" s="39"/>
      <c r="H24" s="39"/>
      <c r="I24" s="39"/>
      <c r="J24" s="39"/>
      <c r="K24" s="39"/>
      <c r="L24" s="39"/>
      <c r="M24" s="39"/>
      <c r="N24" s="39"/>
      <c r="O24" s="39"/>
      <c r="P24" s="39"/>
      <c r="Q24" s="39"/>
      <c r="R24" s="39"/>
      <c r="S24" s="39"/>
      <c r="T24" s="39"/>
      <c r="U24" s="38"/>
    </row>
    <row r="25" spans="2:21" x14ac:dyDescent="0.25">
      <c r="B25" s="37"/>
      <c r="C25" s="39"/>
      <c r="D25" s="39"/>
      <c r="E25" s="39"/>
      <c r="F25" s="39"/>
      <c r="G25" s="39"/>
      <c r="H25" s="39"/>
      <c r="I25" s="39"/>
      <c r="J25" s="39"/>
      <c r="K25" s="39"/>
      <c r="L25" s="39"/>
      <c r="M25" s="39"/>
      <c r="N25" s="39"/>
      <c r="O25" s="39"/>
      <c r="P25" s="39"/>
      <c r="Q25" s="39"/>
      <c r="R25" s="39"/>
      <c r="S25" s="39"/>
      <c r="T25" s="39"/>
      <c r="U25" s="38"/>
    </row>
    <row r="26" spans="2:21" x14ac:dyDescent="0.25">
      <c r="B26" s="37"/>
      <c r="C26" s="39"/>
      <c r="D26" s="39"/>
      <c r="E26" s="39"/>
      <c r="F26" s="39"/>
      <c r="G26" s="39"/>
      <c r="H26" s="39"/>
      <c r="I26" s="39"/>
      <c r="J26" s="39"/>
      <c r="K26" s="39"/>
      <c r="L26" s="39"/>
      <c r="M26" s="39"/>
      <c r="N26" s="39"/>
      <c r="O26" s="39"/>
      <c r="P26" s="39"/>
      <c r="Q26" s="39"/>
      <c r="R26" s="39"/>
      <c r="S26" s="39"/>
      <c r="T26" s="39"/>
      <c r="U26" s="38"/>
    </row>
    <row r="27" spans="2:21" x14ac:dyDescent="0.25">
      <c r="B27" s="37"/>
      <c r="C27" s="39"/>
      <c r="D27" s="39"/>
      <c r="E27" s="39"/>
      <c r="F27" s="39"/>
      <c r="G27" s="39"/>
      <c r="H27" s="39"/>
      <c r="I27" s="39"/>
      <c r="J27" s="39"/>
      <c r="K27" s="39"/>
      <c r="L27" s="39"/>
      <c r="M27" s="39"/>
      <c r="N27" s="39"/>
      <c r="O27" s="39"/>
      <c r="P27" s="39"/>
      <c r="Q27" s="39"/>
      <c r="R27" s="39"/>
      <c r="S27" s="39"/>
      <c r="T27" s="39"/>
      <c r="U27" s="38"/>
    </row>
    <row r="28" spans="2:21" ht="18" customHeight="1" x14ac:dyDescent="0.3">
      <c r="B28" s="37"/>
      <c r="C28" s="192" t="s">
        <v>68</v>
      </c>
      <c r="D28" s="76"/>
      <c r="E28" s="77"/>
      <c r="F28" s="77"/>
      <c r="G28" s="77"/>
      <c r="H28" s="77"/>
      <c r="I28" s="76"/>
      <c r="J28" s="76"/>
      <c r="K28" s="76"/>
      <c r="L28" s="77"/>
      <c r="M28" s="77"/>
      <c r="N28" s="77"/>
      <c r="O28" s="77"/>
      <c r="P28" s="77"/>
      <c r="Q28" s="77"/>
      <c r="R28" s="77"/>
      <c r="S28" s="77"/>
      <c r="T28" s="77"/>
      <c r="U28" s="38"/>
    </row>
    <row r="29" spans="2:21" x14ac:dyDescent="0.25">
      <c r="B29" s="37"/>
      <c r="F29" s="39"/>
      <c r="G29" s="39"/>
      <c r="H29" s="39"/>
      <c r="I29" s="39"/>
      <c r="J29" s="39"/>
      <c r="K29" s="39"/>
      <c r="L29" s="39"/>
      <c r="M29" s="39"/>
      <c r="N29" s="39"/>
      <c r="O29" s="39"/>
      <c r="P29" s="39"/>
      <c r="Q29" s="39"/>
      <c r="R29" s="39"/>
      <c r="S29" s="39"/>
      <c r="T29" s="39"/>
      <c r="U29" s="38"/>
    </row>
    <row r="30" spans="2:21" x14ac:dyDescent="0.25">
      <c r="B30" s="37"/>
      <c r="F30" s="39"/>
      <c r="G30" s="39"/>
      <c r="H30" s="39"/>
      <c r="I30" s="39"/>
      <c r="J30" s="39"/>
      <c r="K30" s="39"/>
      <c r="L30" s="39"/>
      <c r="M30" s="39"/>
      <c r="N30" s="39"/>
      <c r="O30" s="39"/>
      <c r="P30" s="39"/>
      <c r="Q30" s="39"/>
      <c r="R30" s="39"/>
      <c r="S30" s="39"/>
      <c r="T30" s="39"/>
      <c r="U30" s="38"/>
    </row>
    <row r="31" spans="2:21" x14ac:dyDescent="0.25">
      <c r="B31" s="37"/>
      <c r="F31" s="39"/>
      <c r="G31" s="39"/>
      <c r="H31" s="39"/>
      <c r="I31" s="39"/>
      <c r="J31" s="39"/>
      <c r="K31" s="39"/>
      <c r="L31" s="39"/>
      <c r="M31" s="39"/>
      <c r="N31" s="39"/>
      <c r="O31" s="39"/>
      <c r="P31" s="39"/>
      <c r="Q31" s="39"/>
      <c r="R31" s="39"/>
      <c r="S31" s="39"/>
      <c r="T31" s="39"/>
      <c r="U31" s="38"/>
    </row>
    <row r="32" spans="2:21" x14ac:dyDescent="0.25">
      <c r="B32" s="37"/>
      <c r="C32" s="39"/>
      <c r="D32" s="39"/>
      <c r="E32" s="39"/>
      <c r="F32" s="39"/>
      <c r="G32" s="39"/>
      <c r="H32" s="39"/>
      <c r="I32" s="39"/>
      <c r="J32" s="39"/>
      <c r="K32" s="39"/>
      <c r="L32" s="39"/>
      <c r="M32" s="39"/>
      <c r="N32" s="39"/>
      <c r="O32" s="39"/>
      <c r="P32" s="39"/>
      <c r="Q32" s="39"/>
      <c r="R32" s="39"/>
      <c r="S32" s="39"/>
      <c r="T32" s="39"/>
      <c r="U32" s="38"/>
    </row>
    <row r="33" spans="2:21" x14ac:dyDescent="0.25">
      <c r="B33" s="37"/>
      <c r="C33" s="39"/>
      <c r="D33" s="39"/>
      <c r="E33" s="39"/>
      <c r="F33" s="39"/>
      <c r="G33" s="39"/>
      <c r="H33" s="39"/>
      <c r="I33" s="39"/>
      <c r="J33" s="39" t="s">
        <v>7</v>
      </c>
      <c r="K33" s="39" t="s">
        <v>8</v>
      </c>
      <c r="L33" s="39" t="s">
        <v>2</v>
      </c>
      <c r="M33" s="39"/>
      <c r="N33" s="39"/>
      <c r="O33" s="39"/>
      <c r="P33" s="39"/>
      <c r="Q33" s="39"/>
      <c r="R33" s="39"/>
      <c r="S33" s="39"/>
      <c r="T33" s="39"/>
      <c r="U33" s="38"/>
    </row>
    <row r="34" spans="2:21" x14ac:dyDescent="0.25">
      <c r="B34" s="37"/>
      <c r="C34" s="39"/>
      <c r="D34" s="39"/>
      <c r="E34" s="39"/>
      <c r="F34" s="39"/>
      <c r="G34" s="39"/>
      <c r="H34" s="39"/>
      <c r="I34" s="39"/>
      <c r="J34" s="39" t="str">
        <f>+Autodiagnóstico!C11</f>
        <v>Ambiente de Control</v>
      </c>
      <c r="K34" s="39">
        <v>100</v>
      </c>
      <c r="L34" s="40">
        <f>+Autodiagnóstico!D11</f>
        <v>77.045454545454547</v>
      </c>
      <c r="M34" s="39"/>
      <c r="N34" s="39"/>
      <c r="O34" s="39"/>
      <c r="P34" s="39"/>
      <c r="Q34" s="39"/>
      <c r="R34" s="39"/>
      <c r="S34" s="39"/>
      <c r="T34" s="39"/>
      <c r="U34" s="38"/>
    </row>
    <row r="35" spans="2:21" x14ac:dyDescent="0.25">
      <c r="B35" s="37"/>
      <c r="C35" s="39"/>
      <c r="D35" s="39"/>
      <c r="E35" s="39"/>
      <c r="F35" s="39"/>
      <c r="G35" s="39"/>
      <c r="H35" s="39"/>
      <c r="I35" s="39"/>
      <c r="J35" s="39" t="str">
        <f>+Autodiagnóstico!C36</f>
        <v>Gestión de los riesgos institucionales</v>
      </c>
      <c r="K35" s="39">
        <v>100</v>
      </c>
      <c r="L35" s="40">
        <f>+Autodiagnóstico!D36</f>
        <v>73.035714285714292</v>
      </c>
      <c r="M35" s="39"/>
      <c r="N35" s="39"/>
      <c r="O35" s="39"/>
      <c r="P35" s="39"/>
      <c r="Q35" s="39"/>
      <c r="R35" s="39"/>
      <c r="S35" s="39"/>
      <c r="T35" s="39"/>
      <c r="U35" s="38"/>
    </row>
    <row r="36" spans="2:21" x14ac:dyDescent="0.25">
      <c r="B36" s="37"/>
      <c r="C36" s="39"/>
      <c r="D36" s="39"/>
      <c r="E36" s="39"/>
      <c r="F36" s="39"/>
      <c r="G36" s="39"/>
      <c r="H36" s="39"/>
      <c r="I36" s="39"/>
      <c r="J36" s="39" t="str">
        <f>+Autodiagnóstico!C64</f>
        <v xml:space="preserve">Actividades de Control </v>
      </c>
      <c r="K36" s="39">
        <v>100</v>
      </c>
      <c r="L36" s="40">
        <f>+Autodiagnóstico!D64</f>
        <v>69.782608695652172</v>
      </c>
      <c r="M36" s="41"/>
      <c r="N36" s="39"/>
      <c r="O36" s="39"/>
      <c r="P36" s="39"/>
      <c r="Q36" s="39"/>
      <c r="R36" s="39"/>
      <c r="S36" s="39"/>
      <c r="T36" s="39"/>
      <c r="U36" s="38"/>
    </row>
    <row r="37" spans="2:21" x14ac:dyDescent="0.25">
      <c r="B37" s="37"/>
      <c r="C37" s="39"/>
      <c r="D37" s="39"/>
      <c r="E37" s="39"/>
      <c r="F37" s="39"/>
      <c r="G37" s="39"/>
      <c r="H37" s="39"/>
      <c r="I37" s="39"/>
      <c r="J37" s="39" t="str">
        <f>+Autodiagnóstico!C87</f>
        <v>Información y Comunicación</v>
      </c>
      <c r="K37" s="39">
        <v>100</v>
      </c>
      <c r="L37" s="40">
        <f>+Autodiagnóstico!D87</f>
        <v>82.75</v>
      </c>
      <c r="M37" s="41"/>
      <c r="N37" s="39"/>
      <c r="O37" s="39"/>
      <c r="P37" s="39"/>
      <c r="Q37" s="39"/>
      <c r="R37" s="39"/>
      <c r="S37" s="39"/>
      <c r="T37" s="39"/>
      <c r="U37" s="38"/>
    </row>
    <row r="38" spans="2:21" x14ac:dyDescent="0.25">
      <c r="B38" s="37"/>
      <c r="C38" s="39"/>
      <c r="D38" s="39"/>
      <c r="E38" s="39"/>
      <c r="F38" s="39"/>
      <c r="G38" s="39"/>
      <c r="H38" s="39"/>
      <c r="I38" s="39"/>
      <c r="J38" s="39" t="str">
        <f>+Autodiagnóstico!C107</f>
        <v xml:space="preserve">Monitoreo o supervisión continua </v>
      </c>
      <c r="K38" s="39">
        <v>100</v>
      </c>
      <c r="L38" s="40">
        <f>+Autodiagnóstico!D107</f>
        <v>87.173913043478265</v>
      </c>
      <c r="M38" s="41"/>
      <c r="N38" s="39"/>
      <c r="O38" s="39"/>
      <c r="P38" s="39"/>
      <c r="Q38" s="39"/>
      <c r="R38" s="39"/>
      <c r="S38" s="39"/>
      <c r="T38" s="39"/>
      <c r="U38" s="38"/>
    </row>
    <row r="39" spans="2:21" x14ac:dyDescent="0.25">
      <c r="B39" s="37"/>
      <c r="C39" s="39"/>
      <c r="D39" s="39"/>
      <c r="E39" s="39"/>
      <c r="F39" s="39"/>
      <c r="G39" s="39"/>
      <c r="H39" s="39"/>
      <c r="I39" s="39"/>
      <c r="J39" s="39"/>
      <c r="K39" s="39"/>
      <c r="L39" s="39"/>
      <c r="M39" s="41"/>
      <c r="N39" s="39"/>
      <c r="O39" s="39"/>
      <c r="P39" s="39"/>
      <c r="Q39" s="39"/>
      <c r="R39" s="39"/>
      <c r="S39" s="39"/>
      <c r="T39" s="39"/>
      <c r="U39" s="38"/>
    </row>
    <row r="40" spans="2:21" x14ac:dyDescent="0.25">
      <c r="B40" s="37"/>
      <c r="C40" s="39"/>
      <c r="D40" s="39"/>
      <c r="E40" s="39"/>
      <c r="F40" s="39"/>
      <c r="G40" s="39"/>
      <c r="H40" s="39"/>
      <c r="I40" s="39"/>
      <c r="J40" s="39"/>
      <c r="K40" s="39"/>
      <c r="L40" s="39"/>
      <c r="M40" s="41"/>
      <c r="N40" s="39"/>
      <c r="O40" s="39"/>
      <c r="P40" s="39"/>
      <c r="Q40" s="39"/>
      <c r="R40" s="39"/>
      <c r="S40" s="39"/>
      <c r="T40" s="39"/>
      <c r="U40" s="38"/>
    </row>
    <row r="41" spans="2:21" x14ac:dyDescent="0.25">
      <c r="B41" s="37"/>
      <c r="C41" s="39"/>
      <c r="D41" s="39"/>
      <c r="E41" s="39"/>
      <c r="F41" s="39"/>
      <c r="G41" s="39"/>
      <c r="H41" s="39"/>
      <c r="I41" s="39"/>
      <c r="J41" s="39"/>
      <c r="K41" s="39"/>
      <c r="L41" s="39"/>
      <c r="M41" s="39"/>
      <c r="N41" s="39"/>
      <c r="O41" s="39"/>
      <c r="P41" s="39"/>
      <c r="Q41" s="39"/>
      <c r="R41" s="39"/>
      <c r="S41" s="39"/>
      <c r="T41" s="39"/>
      <c r="U41" s="38"/>
    </row>
    <row r="42" spans="2:21" x14ac:dyDescent="0.25">
      <c r="B42" s="37"/>
      <c r="C42" s="39"/>
      <c r="D42" s="39"/>
      <c r="E42" s="39"/>
      <c r="F42" s="39"/>
      <c r="G42" s="39"/>
      <c r="H42" s="39"/>
      <c r="I42" s="39"/>
      <c r="J42" s="39"/>
      <c r="K42" s="39"/>
      <c r="L42" s="39"/>
      <c r="M42" s="41"/>
      <c r="N42" s="39"/>
      <c r="O42" s="39"/>
      <c r="P42" s="39"/>
      <c r="Q42" s="39"/>
      <c r="R42" s="39"/>
      <c r="S42" s="39"/>
      <c r="T42" s="39"/>
      <c r="U42" s="38"/>
    </row>
    <row r="43" spans="2:21" x14ac:dyDescent="0.25">
      <c r="B43" s="37"/>
      <c r="C43" s="39"/>
      <c r="D43" s="39"/>
      <c r="E43" s="39"/>
      <c r="F43" s="39"/>
      <c r="G43" s="39"/>
      <c r="H43" s="39"/>
      <c r="I43" s="39"/>
      <c r="J43" s="39"/>
      <c r="K43" s="39"/>
      <c r="L43" s="39"/>
      <c r="M43" s="41"/>
      <c r="N43" s="39"/>
      <c r="O43" s="39"/>
      <c r="P43" s="39"/>
      <c r="Q43" s="39"/>
      <c r="R43" s="39"/>
      <c r="S43" s="39"/>
      <c r="T43" s="39"/>
      <c r="U43" s="38"/>
    </row>
    <row r="44" spans="2:21" x14ac:dyDescent="0.25">
      <c r="B44" s="37"/>
      <c r="C44" s="39"/>
      <c r="D44" s="39"/>
      <c r="E44" s="39"/>
      <c r="F44" s="39"/>
      <c r="G44" s="39"/>
      <c r="H44" s="39"/>
      <c r="I44" s="39"/>
      <c r="J44" s="39"/>
      <c r="K44" s="39"/>
      <c r="L44" s="39"/>
      <c r="M44" s="41"/>
      <c r="N44" s="39"/>
      <c r="O44" s="39"/>
      <c r="P44" s="39"/>
      <c r="Q44" s="39"/>
      <c r="R44" s="39"/>
      <c r="S44" s="39"/>
      <c r="T44" s="39"/>
      <c r="U44" s="38"/>
    </row>
    <row r="45" spans="2:21" x14ac:dyDescent="0.25">
      <c r="B45" s="37"/>
      <c r="C45" s="39"/>
      <c r="D45" s="39"/>
      <c r="E45" s="39"/>
      <c r="F45" s="39"/>
      <c r="G45" s="39"/>
      <c r="H45" s="39"/>
      <c r="I45" s="39"/>
      <c r="J45" s="39"/>
      <c r="K45" s="39"/>
      <c r="L45" s="39"/>
      <c r="M45" s="41"/>
      <c r="N45" s="39"/>
      <c r="O45" s="39"/>
      <c r="P45" s="39"/>
      <c r="Q45" s="39"/>
      <c r="R45" s="39"/>
      <c r="S45" s="39"/>
      <c r="T45" s="39"/>
      <c r="U45" s="38"/>
    </row>
    <row r="46" spans="2:21" x14ac:dyDescent="0.25">
      <c r="B46" s="37"/>
      <c r="C46" s="39"/>
      <c r="D46" s="39"/>
      <c r="E46" s="39"/>
      <c r="F46" s="39"/>
      <c r="G46" s="39"/>
      <c r="H46" s="39"/>
      <c r="I46" s="39"/>
      <c r="J46" s="39"/>
      <c r="K46" s="39"/>
      <c r="L46" s="39"/>
      <c r="M46" s="41"/>
      <c r="N46" s="39"/>
      <c r="O46" s="39"/>
      <c r="P46" s="39"/>
      <c r="Q46" s="39"/>
      <c r="R46" s="39"/>
      <c r="S46" s="39"/>
      <c r="T46" s="39"/>
      <c r="U46" s="38"/>
    </row>
    <row r="47" spans="2:21" x14ac:dyDescent="0.25">
      <c r="B47" s="37"/>
      <c r="C47" s="39"/>
      <c r="D47" s="39"/>
      <c r="E47" s="39"/>
      <c r="F47" s="39"/>
      <c r="G47" s="39"/>
      <c r="H47" s="39"/>
      <c r="I47" s="39"/>
      <c r="J47" s="39"/>
      <c r="K47" s="39"/>
      <c r="L47" s="39"/>
      <c r="M47" s="39"/>
      <c r="N47" s="39"/>
      <c r="O47" s="39"/>
      <c r="P47" s="39"/>
      <c r="Q47" s="39"/>
      <c r="R47" s="39"/>
      <c r="S47" s="39"/>
      <c r="T47" s="39"/>
      <c r="U47" s="38"/>
    </row>
    <row r="48" spans="2:21" x14ac:dyDescent="0.25">
      <c r="B48" s="37"/>
      <c r="C48" s="39"/>
      <c r="D48" s="39"/>
      <c r="E48" s="39"/>
      <c r="F48" s="39"/>
      <c r="G48" s="39"/>
      <c r="H48" s="39"/>
      <c r="I48" s="39"/>
      <c r="J48" s="39"/>
      <c r="K48" s="39"/>
      <c r="L48" s="39"/>
      <c r="M48" s="39"/>
      <c r="N48" s="39"/>
      <c r="O48" s="39"/>
      <c r="P48" s="39"/>
      <c r="Q48" s="39"/>
      <c r="R48" s="39"/>
      <c r="S48" s="39"/>
      <c r="T48" s="39"/>
      <c r="U48" s="38"/>
    </row>
    <row r="49" spans="2:21" ht="18" customHeight="1" x14ac:dyDescent="0.3">
      <c r="B49" s="37"/>
      <c r="C49" s="192" t="s">
        <v>30</v>
      </c>
      <c r="D49" s="76"/>
      <c r="E49" s="77"/>
      <c r="F49" s="77"/>
      <c r="G49" s="77"/>
      <c r="H49" s="77"/>
      <c r="I49" s="76"/>
      <c r="J49" s="76"/>
      <c r="K49" s="76"/>
      <c r="L49" s="77"/>
      <c r="M49" s="77"/>
      <c r="N49" s="77"/>
      <c r="O49" s="77"/>
      <c r="P49" s="77"/>
      <c r="Q49" s="77"/>
      <c r="R49" s="77"/>
      <c r="S49" s="77"/>
      <c r="T49" s="77"/>
      <c r="U49" s="38"/>
    </row>
    <row r="50" spans="2:21" x14ac:dyDescent="0.25">
      <c r="B50" s="37"/>
      <c r="C50" s="39"/>
      <c r="D50" s="39"/>
      <c r="E50" s="39"/>
      <c r="F50" s="39"/>
      <c r="G50" s="39"/>
      <c r="H50" s="39"/>
      <c r="I50" s="39"/>
      <c r="J50" s="39"/>
      <c r="O50" s="39"/>
      <c r="P50" s="39"/>
      <c r="Q50" s="39"/>
      <c r="R50" s="39"/>
      <c r="S50" s="39"/>
      <c r="T50" s="39"/>
      <c r="U50" s="38"/>
    </row>
    <row r="51" spans="2:21" x14ac:dyDescent="0.25">
      <c r="B51" s="37"/>
      <c r="G51" s="39"/>
      <c r="H51" s="39"/>
      <c r="K51" s="308" t="s">
        <v>69</v>
      </c>
      <c r="L51" s="308"/>
      <c r="M51" s="308"/>
      <c r="N51" s="308"/>
      <c r="O51" s="39"/>
      <c r="P51" s="39"/>
      <c r="Q51" s="39"/>
      <c r="R51" s="39"/>
      <c r="S51" s="39"/>
      <c r="T51" s="39"/>
      <c r="U51" s="38"/>
    </row>
    <row r="52" spans="2:21" ht="15" customHeight="1" x14ac:dyDescent="0.3">
      <c r="B52" s="37"/>
      <c r="G52" s="39"/>
      <c r="H52" s="39"/>
      <c r="J52" s="307" t="str">
        <f>+Autodiagnóstico!C11</f>
        <v>Ambiente de Control</v>
      </c>
      <c r="K52" s="307"/>
      <c r="L52" s="307"/>
      <c r="M52" s="307"/>
      <c r="N52" s="307"/>
      <c r="O52" s="307"/>
      <c r="P52" s="39"/>
      <c r="Q52" s="39"/>
      <c r="R52" s="39"/>
      <c r="S52" s="39"/>
      <c r="T52" s="39"/>
      <c r="U52" s="38"/>
    </row>
    <row r="53" spans="2:21" x14ac:dyDescent="0.25">
      <c r="B53" s="37"/>
      <c r="H53" s="71"/>
      <c r="K53" s="39"/>
      <c r="L53" s="39"/>
      <c r="O53" s="39"/>
      <c r="P53" s="39"/>
      <c r="Q53" s="39"/>
      <c r="R53" s="39"/>
      <c r="S53" s="39"/>
      <c r="T53" s="39"/>
      <c r="U53" s="38"/>
    </row>
    <row r="54" spans="2:21" x14ac:dyDescent="0.25">
      <c r="B54" s="37"/>
      <c r="C54" s="39"/>
      <c r="D54" s="39"/>
      <c r="E54" s="39"/>
      <c r="F54" s="39"/>
      <c r="G54" s="39"/>
      <c r="H54" s="39"/>
      <c r="I54" s="39"/>
      <c r="J54" s="39"/>
      <c r="K54" s="39"/>
      <c r="L54" s="39"/>
      <c r="M54" s="39"/>
      <c r="N54" s="39"/>
      <c r="O54" s="39"/>
      <c r="P54" s="39"/>
      <c r="Q54" s="39"/>
      <c r="R54" s="39"/>
      <c r="S54" s="39"/>
      <c r="T54" s="39"/>
      <c r="U54" s="38"/>
    </row>
    <row r="55" spans="2:21" x14ac:dyDescent="0.25">
      <c r="B55" s="37"/>
      <c r="G55" s="39"/>
      <c r="H55" s="39"/>
      <c r="L55" s="39"/>
      <c r="P55" s="39"/>
      <c r="Q55" s="39"/>
      <c r="R55" s="39"/>
      <c r="S55" s="39"/>
      <c r="T55" s="39"/>
      <c r="U55" s="38"/>
    </row>
    <row r="56" spans="2:21" x14ac:dyDescent="0.25">
      <c r="B56" s="37"/>
      <c r="G56" s="39"/>
      <c r="H56" s="39"/>
      <c r="J56" s="39" t="s">
        <v>32</v>
      </c>
      <c r="K56" s="36" t="s">
        <v>12</v>
      </c>
      <c r="L56" s="39" t="s">
        <v>11</v>
      </c>
      <c r="P56" s="39"/>
      <c r="Q56" s="39"/>
      <c r="R56" s="39"/>
      <c r="S56" s="39"/>
      <c r="T56" s="39"/>
      <c r="U56" s="38"/>
    </row>
    <row r="57" spans="2:21" x14ac:dyDescent="0.25">
      <c r="B57" s="37"/>
      <c r="G57" s="39"/>
      <c r="H57" s="39"/>
      <c r="J57" s="39" t="str">
        <f>+Autodiagnóstico!E11</f>
        <v>Diseño adecuado y efectivo del componente Ambiente de Control</v>
      </c>
      <c r="K57" s="36">
        <v>100</v>
      </c>
      <c r="L57" s="40">
        <f>+Autodiagnóstico!F11</f>
        <v>86</v>
      </c>
      <c r="P57" s="39"/>
      <c r="Q57" s="39"/>
      <c r="R57" s="39"/>
      <c r="S57" s="39"/>
      <c r="T57" s="39"/>
      <c r="U57" s="38"/>
    </row>
    <row r="58" spans="2:21" x14ac:dyDescent="0.25">
      <c r="B58" s="37"/>
      <c r="G58" s="39"/>
      <c r="H58" s="39"/>
      <c r="J58" s="39" t="str">
        <f>+Autodiagnóstico!E16</f>
        <v>Responsabilidades de la Alta dirección y Comité Institucional de Coordinación de Control Interno (línea estratégica)</v>
      </c>
      <c r="K58" s="36">
        <v>100</v>
      </c>
      <c r="L58" s="40">
        <f>+Autodiagnóstico!F16</f>
        <v>70</v>
      </c>
      <c r="M58" s="39"/>
      <c r="N58" s="39"/>
      <c r="O58" s="39"/>
      <c r="P58" s="39"/>
      <c r="Q58" s="39"/>
      <c r="R58" s="39"/>
      <c r="S58" s="39"/>
      <c r="T58" s="39"/>
      <c r="U58" s="38"/>
    </row>
    <row r="59" spans="2:21" x14ac:dyDescent="0.25">
      <c r="B59" s="37"/>
      <c r="E59" s="39"/>
      <c r="F59" s="39"/>
      <c r="G59" s="39"/>
      <c r="H59" s="39"/>
      <c r="I59" s="39"/>
      <c r="J59" s="39" t="str">
        <f>+Autodiagnóstico!E20</f>
        <v>Responsabilidades gerentes públicos y líderes de proceso (primera Línea de defensa)</v>
      </c>
      <c r="K59" s="36">
        <v>100</v>
      </c>
      <c r="L59" s="40">
        <f>+Autodiagnóstico!F20</f>
        <v>73.333333333333329</v>
      </c>
      <c r="M59" s="39"/>
      <c r="N59" s="39"/>
      <c r="O59" s="39"/>
      <c r="P59" s="39"/>
      <c r="Q59" s="39"/>
      <c r="R59" s="39"/>
      <c r="S59" s="39"/>
      <c r="T59" s="39"/>
      <c r="U59" s="38"/>
    </row>
    <row r="60" spans="2:21" x14ac:dyDescent="0.25">
      <c r="B60" s="37"/>
      <c r="C60" s="39"/>
      <c r="D60" s="39"/>
      <c r="E60" s="39"/>
      <c r="F60" s="39"/>
      <c r="G60" s="39"/>
      <c r="H60" s="39"/>
      <c r="I60" s="39"/>
      <c r="J60" s="39" t="str">
        <f>+Autodiagnóstico!E25</f>
        <v>Responsabilidades de los servidores encargados del monitoreo y evaluación de controles y gestión del riesgo (segunda línea de defensa)</v>
      </c>
      <c r="K60" s="36">
        <v>100</v>
      </c>
      <c r="L60" s="40">
        <f>+Autodiagnóstico!F25</f>
        <v>75</v>
      </c>
      <c r="M60" s="39"/>
      <c r="N60" s="39"/>
      <c r="O60" s="39"/>
      <c r="P60" s="39"/>
      <c r="Q60" s="39"/>
      <c r="R60" s="39"/>
      <c r="S60" s="39"/>
      <c r="T60" s="39"/>
      <c r="U60" s="38"/>
    </row>
    <row r="61" spans="2:21" x14ac:dyDescent="0.25">
      <c r="B61" s="37"/>
      <c r="C61" s="39"/>
      <c r="D61" s="39"/>
      <c r="E61" s="39"/>
      <c r="F61" s="39"/>
      <c r="G61" s="39"/>
      <c r="H61" s="39"/>
      <c r="I61" s="39"/>
      <c r="J61" s="39" t="str">
        <f>+Autodiagnóstico!E31</f>
        <v>Responsabilidades del área de control interno (tercera línea de defensa)</v>
      </c>
      <c r="K61" s="36">
        <v>100</v>
      </c>
      <c r="L61" s="49">
        <f>+Autodiagnóstico!F31</f>
        <v>78</v>
      </c>
      <c r="M61" s="39"/>
      <c r="N61" s="39"/>
      <c r="O61" s="39"/>
      <c r="P61" s="39"/>
      <c r="Q61" s="39"/>
      <c r="R61" s="39"/>
      <c r="S61" s="39"/>
      <c r="T61" s="39"/>
      <c r="U61" s="38"/>
    </row>
    <row r="62" spans="2:21" x14ac:dyDescent="0.25">
      <c r="B62" s="37"/>
      <c r="C62" s="39"/>
      <c r="D62" s="39"/>
      <c r="E62" s="39"/>
      <c r="F62" s="39"/>
      <c r="G62" s="39"/>
      <c r="H62" s="39"/>
      <c r="I62" s="39"/>
      <c r="J62" s="39"/>
      <c r="K62" s="39"/>
      <c r="L62" s="39"/>
      <c r="M62" s="39"/>
      <c r="N62" s="39"/>
      <c r="O62" s="39"/>
      <c r="P62" s="39"/>
      <c r="Q62" s="39"/>
      <c r="R62" s="39"/>
      <c r="S62" s="39"/>
      <c r="T62" s="39"/>
      <c r="U62" s="38"/>
    </row>
    <row r="63" spans="2:21" x14ac:dyDescent="0.25">
      <c r="B63" s="37"/>
      <c r="C63" s="39"/>
      <c r="D63" s="39"/>
      <c r="E63" s="39"/>
      <c r="F63" s="39"/>
      <c r="G63" s="39"/>
      <c r="H63" s="39"/>
      <c r="I63" s="39"/>
      <c r="J63" s="39"/>
      <c r="K63" s="39"/>
      <c r="L63" s="39"/>
      <c r="M63" s="39"/>
      <c r="N63" s="39"/>
      <c r="O63" s="39"/>
      <c r="P63" s="39"/>
      <c r="Q63" s="39"/>
      <c r="R63" s="39"/>
      <c r="S63" s="39"/>
      <c r="T63" s="39"/>
      <c r="U63" s="38"/>
    </row>
    <row r="64" spans="2:21" x14ac:dyDescent="0.25">
      <c r="B64" s="37"/>
      <c r="C64" s="39"/>
      <c r="D64" s="39"/>
      <c r="E64" s="39"/>
      <c r="F64" s="39"/>
      <c r="G64" s="39"/>
      <c r="H64" s="39"/>
      <c r="I64" s="39"/>
      <c r="J64" s="39"/>
      <c r="K64" s="39"/>
      <c r="L64" s="39"/>
      <c r="M64" s="39"/>
      <c r="N64" s="39"/>
      <c r="O64" s="39"/>
      <c r="P64" s="39"/>
      <c r="Q64" s="39"/>
      <c r="R64" s="39"/>
      <c r="S64" s="39"/>
      <c r="T64" s="39"/>
      <c r="U64" s="38"/>
    </row>
    <row r="65" spans="2:21" x14ac:dyDescent="0.25">
      <c r="B65" s="37"/>
      <c r="C65" s="39"/>
      <c r="D65" s="39"/>
      <c r="E65" s="39"/>
      <c r="F65" s="39"/>
      <c r="G65" s="39"/>
      <c r="H65" s="39"/>
      <c r="I65" s="39"/>
      <c r="J65" s="39"/>
      <c r="K65" s="39"/>
      <c r="L65" s="39"/>
      <c r="M65" s="39"/>
      <c r="N65" s="39"/>
      <c r="O65" s="39"/>
      <c r="P65" s="39"/>
      <c r="Q65" s="39"/>
      <c r="R65" s="39"/>
      <c r="S65" s="39"/>
      <c r="T65" s="39"/>
      <c r="U65" s="38"/>
    </row>
    <row r="66" spans="2:21" x14ac:dyDescent="0.25">
      <c r="B66" s="37"/>
      <c r="C66" s="39"/>
      <c r="D66" s="39"/>
      <c r="E66" s="39"/>
      <c r="F66" s="39"/>
      <c r="G66" s="39"/>
      <c r="H66" s="39"/>
      <c r="I66" s="39"/>
      <c r="J66" s="39"/>
      <c r="K66" s="39"/>
      <c r="L66" s="39"/>
      <c r="M66" s="39"/>
      <c r="N66" s="39"/>
      <c r="O66" s="39"/>
      <c r="P66" s="39"/>
      <c r="Q66" s="39"/>
      <c r="R66" s="39"/>
      <c r="S66" s="39"/>
      <c r="T66" s="39"/>
      <c r="U66" s="38"/>
    </row>
    <row r="67" spans="2:21" x14ac:dyDescent="0.25">
      <c r="B67" s="37"/>
      <c r="C67" s="39"/>
      <c r="D67" s="39"/>
      <c r="E67" s="39"/>
      <c r="F67" s="39"/>
      <c r="G67" s="39"/>
      <c r="H67" s="39"/>
      <c r="I67" s="39"/>
      <c r="J67" s="39"/>
      <c r="K67" s="39"/>
      <c r="L67" s="39"/>
      <c r="M67" s="39"/>
      <c r="N67" s="39"/>
      <c r="O67" s="39"/>
      <c r="P67" s="39"/>
      <c r="Q67" s="39"/>
      <c r="R67" s="39"/>
      <c r="S67" s="39"/>
      <c r="T67" s="39"/>
      <c r="U67" s="38"/>
    </row>
    <row r="68" spans="2:21" x14ac:dyDescent="0.25">
      <c r="B68" s="37"/>
      <c r="C68" s="39"/>
      <c r="D68" s="39"/>
      <c r="E68" s="39"/>
      <c r="F68" s="39"/>
      <c r="G68" s="39"/>
      <c r="H68" s="39"/>
      <c r="I68" s="39"/>
      <c r="J68" s="39"/>
      <c r="K68" s="39"/>
      <c r="L68" s="39"/>
      <c r="M68" s="39"/>
      <c r="N68" s="39"/>
      <c r="O68" s="39"/>
      <c r="P68" s="39"/>
      <c r="Q68" s="39"/>
      <c r="R68" s="39"/>
      <c r="S68" s="39"/>
      <c r="T68" s="39"/>
      <c r="U68" s="38"/>
    </row>
    <row r="69" spans="2:21" x14ac:dyDescent="0.25">
      <c r="B69" s="37"/>
      <c r="C69" s="39"/>
      <c r="D69" s="39"/>
      <c r="E69" s="39"/>
      <c r="F69" s="39"/>
      <c r="G69" s="39"/>
      <c r="H69" s="39"/>
      <c r="I69" s="39"/>
      <c r="J69" s="39"/>
      <c r="K69" s="39"/>
      <c r="L69" s="39"/>
      <c r="M69" s="39"/>
      <c r="N69" s="39"/>
      <c r="O69" s="39"/>
      <c r="P69" s="39"/>
      <c r="Q69" s="39"/>
      <c r="R69" s="39"/>
      <c r="S69" s="39"/>
      <c r="T69" s="39"/>
      <c r="U69" s="38"/>
    </row>
    <row r="70" spans="2:21" x14ac:dyDescent="0.25">
      <c r="B70" s="37"/>
      <c r="C70" s="39"/>
      <c r="D70" s="39"/>
      <c r="E70" s="39"/>
      <c r="F70" s="39"/>
      <c r="G70" s="39"/>
      <c r="H70" s="39"/>
      <c r="I70" s="39"/>
      <c r="J70" s="39"/>
      <c r="K70" s="39"/>
      <c r="L70" s="39"/>
      <c r="M70" s="39"/>
      <c r="N70" s="39"/>
      <c r="O70" s="39"/>
      <c r="P70" s="39"/>
      <c r="Q70" s="39"/>
      <c r="R70" s="39"/>
      <c r="S70" s="39"/>
      <c r="T70" s="39"/>
      <c r="U70" s="38"/>
    </row>
    <row r="71" spans="2:21" x14ac:dyDescent="0.25">
      <c r="B71" s="37"/>
      <c r="C71" s="39"/>
      <c r="D71" s="39"/>
      <c r="E71" s="39"/>
      <c r="F71" s="39"/>
      <c r="G71" s="39"/>
      <c r="H71" s="39"/>
      <c r="I71" s="39"/>
      <c r="J71" s="39"/>
      <c r="K71" s="39"/>
      <c r="L71" s="39"/>
      <c r="M71" s="39"/>
      <c r="N71" s="39"/>
      <c r="O71" s="39"/>
      <c r="P71" s="39"/>
      <c r="Q71" s="39"/>
      <c r="R71" s="39"/>
      <c r="S71" s="39"/>
      <c r="T71" s="39"/>
      <c r="U71" s="38"/>
    </row>
    <row r="72" spans="2:21" x14ac:dyDescent="0.25">
      <c r="B72" s="37"/>
      <c r="C72" s="39"/>
      <c r="D72" s="39"/>
      <c r="E72" s="39"/>
      <c r="F72" s="39"/>
      <c r="G72" s="39"/>
      <c r="H72" s="39"/>
      <c r="I72" s="39"/>
      <c r="J72" s="39"/>
      <c r="K72" s="39"/>
      <c r="L72" s="39"/>
      <c r="M72" s="39"/>
      <c r="N72" s="39"/>
      <c r="O72" s="39"/>
      <c r="P72" s="39"/>
      <c r="Q72" s="39"/>
      <c r="R72" s="39"/>
      <c r="S72" s="39"/>
      <c r="T72" s="39"/>
      <c r="U72" s="38"/>
    </row>
    <row r="73" spans="2:21" x14ac:dyDescent="0.25">
      <c r="B73" s="37"/>
      <c r="C73" s="39"/>
      <c r="D73" s="39"/>
      <c r="E73" s="39"/>
      <c r="F73" s="39"/>
      <c r="G73" s="39"/>
      <c r="H73" s="39"/>
      <c r="I73" s="39"/>
      <c r="J73" s="39"/>
      <c r="K73" s="39"/>
      <c r="L73" s="39"/>
      <c r="M73" s="39"/>
      <c r="N73" s="39"/>
      <c r="O73" s="39"/>
      <c r="P73" s="39"/>
      <c r="Q73" s="39"/>
      <c r="R73" s="39"/>
      <c r="S73" s="39"/>
      <c r="T73" s="39"/>
      <c r="U73" s="38"/>
    </row>
    <row r="74" spans="2:21" x14ac:dyDescent="0.25">
      <c r="B74" s="37"/>
      <c r="C74" s="39"/>
      <c r="D74" s="39"/>
      <c r="E74" s="39"/>
      <c r="F74" s="39"/>
      <c r="G74" s="39"/>
      <c r="H74" s="39"/>
      <c r="I74" s="39"/>
      <c r="J74" s="39"/>
      <c r="K74" s="39"/>
      <c r="L74" s="39"/>
      <c r="M74" s="39"/>
      <c r="N74" s="39"/>
      <c r="O74" s="39"/>
      <c r="P74" s="39"/>
      <c r="Q74" s="39"/>
      <c r="R74" s="39"/>
      <c r="S74" s="39"/>
      <c r="T74" s="39"/>
      <c r="U74" s="38"/>
    </row>
    <row r="75" spans="2:21" x14ac:dyDescent="0.25">
      <c r="B75" s="37"/>
      <c r="C75" s="39"/>
      <c r="D75" s="39"/>
      <c r="E75" s="39"/>
      <c r="F75" s="39"/>
      <c r="G75" s="39"/>
      <c r="H75" s="39"/>
      <c r="I75" s="39"/>
      <c r="J75" s="39"/>
      <c r="K75" s="39"/>
      <c r="L75" s="39"/>
      <c r="M75" s="39"/>
      <c r="N75" s="39"/>
      <c r="O75" s="39"/>
      <c r="P75" s="39"/>
      <c r="Q75" s="39"/>
      <c r="R75" s="39"/>
      <c r="S75" s="39"/>
      <c r="T75" s="39"/>
      <c r="U75" s="38"/>
    </row>
    <row r="76" spans="2:21" x14ac:dyDescent="0.25">
      <c r="B76" s="37"/>
      <c r="C76" s="39"/>
      <c r="D76" s="39"/>
      <c r="E76" s="39"/>
      <c r="F76" s="39"/>
      <c r="G76" s="39"/>
      <c r="H76" s="39"/>
      <c r="I76" s="39"/>
      <c r="K76" s="308" t="s">
        <v>70</v>
      </c>
      <c r="L76" s="308"/>
      <c r="M76" s="308"/>
      <c r="N76" s="308"/>
      <c r="O76" s="39"/>
      <c r="P76" s="39"/>
      <c r="Q76" s="39"/>
      <c r="R76" s="39"/>
      <c r="S76" s="39"/>
      <c r="T76" s="39"/>
      <c r="U76" s="38"/>
    </row>
    <row r="77" spans="2:21" ht="16.8" x14ac:dyDescent="0.3">
      <c r="B77" s="37"/>
      <c r="C77" s="39"/>
      <c r="D77" s="39"/>
      <c r="E77" s="39"/>
      <c r="F77" s="39"/>
      <c r="G77" s="39"/>
      <c r="H77" s="39"/>
      <c r="J77" s="307" t="str">
        <f>+Autodiagnóstico!C36</f>
        <v>Gestión de los riesgos institucionales</v>
      </c>
      <c r="K77" s="307"/>
      <c r="L77" s="307"/>
      <c r="M77" s="307"/>
      <c r="N77" s="307"/>
      <c r="O77" s="307"/>
      <c r="P77" s="39"/>
      <c r="Q77" s="39"/>
      <c r="R77" s="39"/>
      <c r="S77" s="39"/>
      <c r="T77" s="39"/>
      <c r="U77" s="38"/>
    </row>
    <row r="78" spans="2:21" x14ac:dyDescent="0.25">
      <c r="B78" s="37"/>
      <c r="C78" s="39"/>
      <c r="D78" s="39"/>
      <c r="E78" s="39"/>
      <c r="F78" s="39"/>
      <c r="G78" s="39"/>
      <c r="H78" s="39"/>
      <c r="I78" s="39"/>
      <c r="K78" s="70"/>
      <c r="L78" s="70"/>
      <c r="M78" s="70"/>
      <c r="N78" s="70"/>
      <c r="O78" s="39"/>
      <c r="P78" s="39"/>
      <c r="Q78" s="39"/>
      <c r="R78" s="39"/>
      <c r="S78" s="39"/>
      <c r="T78" s="39"/>
      <c r="U78" s="38"/>
    </row>
    <row r="79" spans="2:21" x14ac:dyDescent="0.25">
      <c r="B79" s="37"/>
      <c r="C79" s="39"/>
      <c r="D79" s="39"/>
      <c r="E79" s="39"/>
      <c r="F79" s="39"/>
      <c r="G79" s="39"/>
      <c r="H79" s="39"/>
      <c r="I79" s="39"/>
      <c r="J79" s="39"/>
      <c r="K79" s="39"/>
      <c r="L79" s="39"/>
      <c r="M79" s="39"/>
      <c r="N79" s="39"/>
      <c r="O79" s="39"/>
      <c r="P79" s="39"/>
      <c r="Q79" s="39"/>
      <c r="R79" s="39"/>
      <c r="S79" s="39"/>
      <c r="T79" s="39"/>
      <c r="U79" s="38"/>
    </row>
    <row r="80" spans="2:21" x14ac:dyDescent="0.25">
      <c r="B80" s="37"/>
      <c r="C80" s="39"/>
      <c r="D80" s="49"/>
      <c r="E80" s="39"/>
      <c r="F80" s="39"/>
      <c r="G80" s="39"/>
      <c r="H80" s="39"/>
      <c r="I80" s="39"/>
      <c r="J80" s="39" t="s">
        <v>23</v>
      </c>
      <c r="K80" s="36" t="s">
        <v>12</v>
      </c>
      <c r="L80" s="39" t="s">
        <v>11</v>
      </c>
      <c r="M80" s="39"/>
      <c r="N80" s="39"/>
      <c r="O80" s="39"/>
      <c r="P80" s="39"/>
      <c r="Q80" s="39"/>
      <c r="R80" s="39"/>
      <c r="S80" s="39"/>
      <c r="T80" s="39"/>
      <c r="U80" s="38"/>
    </row>
    <row r="81" spans="2:21" x14ac:dyDescent="0.25">
      <c r="B81" s="37"/>
      <c r="C81" s="39"/>
      <c r="D81" s="39"/>
      <c r="E81" s="39"/>
      <c r="F81" s="39"/>
      <c r="G81" s="39"/>
      <c r="H81" s="39"/>
      <c r="I81" s="39"/>
      <c r="J81" s="39" t="str">
        <f>+Autodiagnóstico!E36</f>
        <v>Diseño adecuado y efectivo del componente Gestión de Riesgos</v>
      </c>
      <c r="K81" s="36">
        <v>100</v>
      </c>
      <c r="L81" s="40">
        <f>+Autodiagnóstico!F36</f>
        <v>74</v>
      </c>
      <c r="M81" s="39"/>
      <c r="N81" s="39"/>
      <c r="O81" s="39"/>
      <c r="P81" s="39"/>
      <c r="Q81" s="39"/>
      <c r="R81" s="39"/>
      <c r="S81" s="39"/>
      <c r="T81" s="39"/>
      <c r="U81" s="38"/>
    </row>
    <row r="82" spans="2:21" x14ac:dyDescent="0.25">
      <c r="B82" s="37"/>
      <c r="C82" s="39"/>
      <c r="D82" s="39"/>
      <c r="E82" s="39"/>
      <c r="F82" s="39"/>
      <c r="G82" s="39"/>
      <c r="H82" s="39"/>
      <c r="I82" s="39"/>
      <c r="J82" s="39" t="str">
        <f>+Autodiagnóstico!E41</f>
        <v>Responsabilidades de la Alta dirección y Comité Institucional de Coordinación de Control Interno (línea estratégica)</v>
      </c>
      <c r="K82" s="36">
        <v>100</v>
      </c>
      <c r="L82" s="40">
        <f>+Autodiagnóstico!F41</f>
        <v>75</v>
      </c>
      <c r="M82" s="39"/>
      <c r="N82" s="39"/>
      <c r="O82" s="39"/>
      <c r="P82" s="39"/>
      <c r="Q82" s="39"/>
      <c r="R82" s="39"/>
      <c r="S82" s="39"/>
      <c r="T82" s="39"/>
      <c r="U82" s="38"/>
    </row>
    <row r="83" spans="2:21" x14ac:dyDescent="0.25">
      <c r="B83" s="37"/>
      <c r="C83" s="39"/>
      <c r="D83" s="39"/>
      <c r="E83" s="39"/>
      <c r="F83" s="39"/>
      <c r="G83" s="39"/>
      <c r="H83" s="39"/>
      <c r="I83" s="39"/>
      <c r="J83" s="39" t="str">
        <f>+Autodiagnóstico!E46</f>
        <v>Responsabilidades gerentes públicos y líderes de proceso (primera Línea de defensa)</v>
      </c>
      <c r="K83" s="36">
        <v>100</v>
      </c>
      <c r="L83" s="39">
        <f>+Autodiagnóstico!F46</f>
        <v>67.5</v>
      </c>
      <c r="M83" s="39"/>
      <c r="N83" s="39"/>
      <c r="O83" s="39"/>
      <c r="P83" s="39"/>
      <c r="Q83" s="39"/>
      <c r="R83" s="39"/>
      <c r="S83" s="39"/>
      <c r="T83" s="39"/>
      <c r="U83" s="38"/>
    </row>
    <row r="84" spans="2:21" x14ac:dyDescent="0.25">
      <c r="B84" s="37"/>
      <c r="C84" s="39"/>
      <c r="D84" s="39"/>
      <c r="E84" s="39"/>
      <c r="F84" s="39"/>
      <c r="G84" s="39"/>
      <c r="H84" s="39"/>
      <c r="I84" s="39"/>
      <c r="J84" s="39" t="str">
        <f>+Autodiagnóstico!E50</f>
        <v>Responsabilidades de los servidores encargados del monitoreo y evaluación de controles y gestión del riesgo (segunda línea de defensa)</v>
      </c>
      <c r="K84" s="36">
        <v>100</v>
      </c>
      <c r="L84" s="40">
        <f>+Autodiagnóstico!F50</f>
        <v>73.333333333333329</v>
      </c>
      <c r="M84" s="39"/>
      <c r="N84" s="39"/>
      <c r="O84" s="39"/>
      <c r="P84" s="39"/>
      <c r="Q84" s="39"/>
      <c r="R84" s="39"/>
      <c r="S84" s="39"/>
      <c r="T84" s="39"/>
      <c r="U84" s="38"/>
    </row>
    <row r="85" spans="2:21" x14ac:dyDescent="0.25">
      <c r="B85" s="37"/>
      <c r="C85" s="39"/>
      <c r="D85" s="39"/>
      <c r="E85" s="39"/>
      <c r="F85" s="39"/>
      <c r="G85" s="39"/>
      <c r="H85" s="39"/>
      <c r="I85" s="39"/>
      <c r="J85" s="39" t="str">
        <f>+Autodiagnóstico!E59</f>
        <v>Responsabilidades del área de control interno</v>
      </c>
      <c r="K85" s="39">
        <v>100</v>
      </c>
      <c r="L85" s="36">
        <f>+Autodiagnóstico!F59</f>
        <v>74</v>
      </c>
      <c r="N85" s="39"/>
      <c r="O85" s="39"/>
      <c r="P85" s="39"/>
      <c r="Q85" s="39"/>
      <c r="R85" s="39"/>
      <c r="S85" s="39"/>
      <c r="T85" s="39"/>
      <c r="U85" s="38"/>
    </row>
    <row r="86" spans="2:21" x14ac:dyDescent="0.25">
      <c r="B86" s="37"/>
      <c r="C86" s="39"/>
      <c r="D86" s="39"/>
      <c r="E86" s="39"/>
      <c r="F86" s="39"/>
      <c r="G86" s="39"/>
      <c r="H86" s="39"/>
      <c r="I86" s="39"/>
      <c r="J86" s="39"/>
      <c r="K86" s="39"/>
      <c r="N86" s="39"/>
      <c r="O86" s="39"/>
      <c r="P86" s="39"/>
      <c r="Q86" s="39"/>
      <c r="R86" s="39"/>
      <c r="S86" s="39"/>
      <c r="T86" s="39"/>
      <c r="U86" s="38"/>
    </row>
    <row r="87" spans="2:21" x14ac:dyDescent="0.25">
      <c r="B87" s="37"/>
      <c r="C87" s="39"/>
      <c r="D87" s="39"/>
      <c r="E87" s="39"/>
      <c r="F87" s="39"/>
      <c r="G87" s="39"/>
      <c r="H87" s="39"/>
      <c r="I87" s="39"/>
      <c r="J87" s="39"/>
      <c r="K87" s="39"/>
      <c r="N87" s="39"/>
      <c r="O87" s="39"/>
      <c r="P87" s="39"/>
      <c r="Q87" s="39"/>
      <c r="R87" s="39"/>
      <c r="S87" s="39"/>
      <c r="T87" s="39"/>
      <c r="U87" s="38"/>
    </row>
    <row r="88" spans="2:21" x14ac:dyDescent="0.25">
      <c r="B88" s="37"/>
      <c r="C88" s="39"/>
      <c r="D88" s="39"/>
      <c r="E88" s="39"/>
      <c r="F88" s="39"/>
      <c r="G88" s="39"/>
      <c r="H88" s="39"/>
      <c r="I88" s="39"/>
      <c r="J88" s="39"/>
      <c r="K88" s="39"/>
      <c r="N88" s="39"/>
      <c r="O88" s="39"/>
      <c r="P88" s="39"/>
      <c r="Q88" s="39"/>
      <c r="R88" s="39"/>
      <c r="S88" s="39"/>
      <c r="T88" s="39"/>
      <c r="U88" s="38"/>
    </row>
    <row r="89" spans="2:21" x14ac:dyDescent="0.25">
      <c r="B89" s="37"/>
      <c r="C89" s="39"/>
      <c r="D89" s="39"/>
      <c r="E89" s="39"/>
      <c r="F89" s="39"/>
      <c r="G89" s="39"/>
      <c r="H89" s="39"/>
      <c r="I89" s="39"/>
      <c r="J89" s="39"/>
      <c r="K89" s="39"/>
      <c r="L89" s="39"/>
      <c r="M89" s="39"/>
      <c r="N89" s="39"/>
      <c r="O89" s="39"/>
      <c r="P89" s="39"/>
      <c r="Q89" s="39"/>
      <c r="R89" s="39"/>
      <c r="S89" s="39"/>
      <c r="T89" s="39"/>
      <c r="U89" s="38"/>
    </row>
    <row r="90" spans="2:21" x14ac:dyDescent="0.25">
      <c r="B90" s="37"/>
      <c r="C90" s="39"/>
      <c r="D90" s="39"/>
      <c r="E90" s="39"/>
      <c r="F90" s="39"/>
      <c r="G90" s="39"/>
      <c r="H90" s="39"/>
      <c r="I90" s="39"/>
      <c r="J90" s="39"/>
      <c r="K90" s="39"/>
      <c r="L90" s="39"/>
      <c r="M90" s="39"/>
      <c r="N90" s="39"/>
      <c r="O90" s="39"/>
      <c r="P90" s="39"/>
      <c r="Q90" s="39"/>
      <c r="R90" s="39"/>
      <c r="S90" s="39"/>
      <c r="T90" s="39"/>
      <c r="U90" s="38"/>
    </row>
    <row r="91" spans="2:21" x14ac:dyDescent="0.25">
      <c r="B91" s="37"/>
      <c r="C91" s="39"/>
      <c r="D91" s="39"/>
      <c r="E91" s="39"/>
      <c r="F91" s="39"/>
      <c r="G91" s="39"/>
      <c r="H91" s="39"/>
      <c r="I91" s="39"/>
      <c r="J91" s="39"/>
      <c r="K91" s="39"/>
      <c r="L91" s="39"/>
      <c r="M91" s="39"/>
      <c r="N91" s="39"/>
      <c r="O91" s="39"/>
      <c r="P91" s="39"/>
      <c r="Q91" s="39"/>
      <c r="R91" s="39"/>
      <c r="S91" s="39"/>
      <c r="T91" s="39"/>
      <c r="U91" s="38"/>
    </row>
    <row r="92" spans="2:21" x14ac:dyDescent="0.25">
      <c r="B92" s="37"/>
      <c r="C92" s="39"/>
      <c r="D92" s="39"/>
      <c r="E92" s="39"/>
      <c r="F92" s="39"/>
      <c r="G92" s="39"/>
      <c r="H92" s="39"/>
      <c r="I92" s="39"/>
      <c r="J92" s="39"/>
      <c r="K92" s="39"/>
      <c r="L92" s="39"/>
      <c r="M92" s="39"/>
      <c r="N92" s="39"/>
      <c r="O92" s="39"/>
      <c r="P92" s="39"/>
      <c r="Q92" s="39"/>
      <c r="R92" s="39"/>
      <c r="S92" s="39"/>
      <c r="T92" s="39"/>
      <c r="U92" s="38"/>
    </row>
    <row r="93" spans="2:21" x14ac:dyDescent="0.25">
      <c r="B93" s="37"/>
      <c r="C93" s="39"/>
      <c r="D93" s="39"/>
      <c r="E93" s="39"/>
      <c r="F93" s="39"/>
      <c r="G93" s="39"/>
      <c r="H93" s="39"/>
      <c r="I93" s="39"/>
      <c r="J93" s="39"/>
      <c r="K93" s="39"/>
      <c r="L93" s="39"/>
      <c r="M93" s="39"/>
      <c r="N93" s="39"/>
      <c r="O93" s="39"/>
      <c r="P93" s="39"/>
      <c r="Q93" s="39"/>
      <c r="R93" s="39"/>
      <c r="S93" s="39"/>
      <c r="T93" s="39"/>
      <c r="U93" s="38"/>
    </row>
    <row r="94" spans="2:21" x14ac:dyDescent="0.25">
      <c r="B94" s="37"/>
      <c r="C94" s="39"/>
      <c r="D94" s="39"/>
      <c r="E94" s="39"/>
      <c r="F94" s="39"/>
      <c r="G94" s="39"/>
      <c r="H94" s="39"/>
      <c r="I94" s="39"/>
      <c r="J94" s="39"/>
      <c r="K94" s="39"/>
      <c r="L94" s="39"/>
      <c r="M94" s="39"/>
      <c r="N94" s="39"/>
      <c r="O94" s="39"/>
      <c r="P94" s="39"/>
      <c r="Q94" s="39"/>
      <c r="R94" s="39"/>
      <c r="S94" s="39"/>
      <c r="T94" s="39"/>
      <c r="U94" s="38"/>
    </row>
    <row r="95" spans="2:21" x14ac:dyDescent="0.25">
      <c r="B95" s="37"/>
      <c r="C95" s="39"/>
      <c r="D95" s="39"/>
      <c r="E95" s="39"/>
      <c r="F95" s="39"/>
      <c r="G95" s="39"/>
      <c r="H95" s="39"/>
      <c r="I95" s="39"/>
      <c r="J95" s="39"/>
      <c r="K95" s="39"/>
      <c r="L95" s="39"/>
      <c r="M95" s="39"/>
      <c r="N95" s="39"/>
      <c r="O95" s="39"/>
      <c r="P95" s="39"/>
      <c r="Q95" s="39"/>
      <c r="R95" s="39"/>
      <c r="S95" s="39"/>
      <c r="T95" s="39"/>
      <c r="U95" s="38"/>
    </row>
    <row r="96" spans="2:21" x14ac:dyDescent="0.25">
      <c r="B96" s="37"/>
      <c r="C96" s="39"/>
      <c r="D96" s="39"/>
      <c r="E96" s="39"/>
      <c r="F96" s="39"/>
      <c r="G96" s="39"/>
      <c r="H96" s="39"/>
      <c r="I96" s="39"/>
      <c r="J96" s="39"/>
      <c r="K96" s="39"/>
      <c r="L96" s="39"/>
      <c r="M96" s="39"/>
      <c r="N96" s="39"/>
      <c r="O96" s="39"/>
      <c r="P96" s="39"/>
      <c r="Q96" s="39"/>
      <c r="R96" s="39"/>
      <c r="S96" s="39"/>
      <c r="T96" s="39"/>
      <c r="U96" s="38"/>
    </row>
    <row r="97" spans="2:21" x14ac:dyDescent="0.25">
      <c r="B97" s="37"/>
      <c r="C97" s="39"/>
      <c r="D97" s="39"/>
      <c r="E97" s="39"/>
      <c r="F97" s="39"/>
      <c r="G97" s="39"/>
      <c r="H97" s="39"/>
      <c r="I97" s="39"/>
      <c r="J97" s="39"/>
      <c r="K97" s="39"/>
      <c r="L97" s="39"/>
      <c r="M97" s="39"/>
      <c r="N97" s="39"/>
      <c r="O97" s="39"/>
      <c r="P97" s="39"/>
      <c r="Q97" s="39"/>
      <c r="R97" s="39"/>
      <c r="S97" s="39"/>
      <c r="T97" s="39"/>
      <c r="U97" s="38"/>
    </row>
    <row r="98" spans="2:21" x14ac:dyDescent="0.25">
      <c r="B98" s="37"/>
      <c r="C98" s="39"/>
      <c r="D98" s="39"/>
      <c r="E98" s="39"/>
      <c r="F98" s="39"/>
      <c r="G98" s="39"/>
      <c r="H98" s="39"/>
      <c r="I98" s="39"/>
      <c r="J98" s="39"/>
      <c r="K98" s="39"/>
      <c r="L98" s="39"/>
      <c r="M98" s="39"/>
      <c r="N98" s="39"/>
      <c r="O98" s="39"/>
      <c r="P98" s="39"/>
      <c r="Q98" s="39"/>
      <c r="R98" s="39"/>
      <c r="S98" s="39"/>
      <c r="T98" s="39"/>
      <c r="U98" s="38"/>
    </row>
    <row r="99" spans="2:21" x14ac:dyDescent="0.25">
      <c r="B99" s="37"/>
      <c r="C99" s="39"/>
      <c r="D99" s="39"/>
      <c r="E99" s="39"/>
      <c r="F99" s="39"/>
      <c r="G99" s="39"/>
      <c r="H99" s="39"/>
      <c r="I99" s="39"/>
      <c r="J99" s="39"/>
      <c r="K99" s="39"/>
      <c r="L99" s="39"/>
      <c r="M99" s="39"/>
      <c r="N99" s="39"/>
      <c r="O99" s="39"/>
      <c r="P99" s="39"/>
      <c r="Q99" s="39"/>
      <c r="R99" s="39"/>
      <c r="S99" s="39"/>
      <c r="T99" s="39"/>
      <c r="U99" s="38"/>
    </row>
    <row r="100" spans="2:21" x14ac:dyDescent="0.25">
      <c r="B100" s="37"/>
      <c r="C100" s="39"/>
      <c r="D100" s="39"/>
      <c r="E100" s="39"/>
      <c r="F100" s="39"/>
      <c r="G100" s="39"/>
      <c r="H100" s="39"/>
      <c r="I100" s="39"/>
      <c r="J100" s="39"/>
      <c r="K100" s="39"/>
      <c r="L100" s="39"/>
      <c r="M100" s="39"/>
      <c r="N100" s="39"/>
      <c r="O100" s="39"/>
      <c r="P100" s="39"/>
      <c r="Q100" s="39"/>
      <c r="R100" s="39"/>
      <c r="S100" s="39"/>
      <c r="T100" s="39"/>
      <c r="U100" s="38"/>
    </row>
    <row r="101" spans="2:21" x14ac:dyDescent="0.25">
      <c r="B101" s="37"/>
      <c r="C101" s="39"/>
      <c r="D101" s="39"/>
      <c r="E101" s="39"/>
      <c r="F101" s="39"/>
      <c r="G101" s="39"/>
      <c r="H101" s="39"/>
      <c r="I101" s="39"/>
      <c r="J101" s="39"/>
      <c r="K101" s="308" t="s">
        <v>71</v>
      </c>
      <c r="L101" s="308"/>
      <c r="M101" s="308"/>
      <c r="N101" s="308"/>
      <c r="O101" s="39"/>
      <c r="P101" s="39"/>
      <c r="Q101" s="39"/>
      <c r="R101" s="39"/>
      <c r="S101" s="39"/>
      <c r="T101" s="39"/>
      <c r="U101" s="38"/>
    </row>
    <row r="102" spans="2:21" ht="16.8" x14ac:dyDescent="0.3">
      <c r="B102" s="37"/>
      <c r="C102" s="39"/>
      <c r="D102" s="39"/>
      <c r="E102" s="39"/>
      <c r="F102" s="39"/>
      <c r="G102" s="39"/>
      <c r="H102" s="39"/>
      <c r="I102" s="39"/>
      <c r="J102" s="72"/>
      <c r="K102" s="307" t="str">
        <f>+Autodiagnóstico!C64</f>
        <v xml:space="preserve">Actividades de Control </v>
      </c>
      <c r="L102" s="307"/>
      <c r="M102" s="307"/>
      <c r="N102" s="307"/>
      <c r="O102" s="39"/>
      <c r="P102" s="39"/>
      <c r="Q102" s="39"/>
      <c r="R102" s="39"/>
      <c r="S102" s="39"/>
      <c r="T102" s="39"/>
      <c r="U102" s="38"/>
    </row>
    <row r="103" spans="2:21" x14ac:dyDescent="0.25">
      <c r="B103" s="37"/>
      <c r="C103" s="39"/>
      <c r="D103" s="39"/>
      <c r="E103" s="39"/>
      <c r="F103" s="39"/>
      <c r="G103" s="39"/>
      <c r="H103" s="39"/>
      <c r="I103" s="39"/>
      <c r="J103" s="39"/>
      <c r="K103" s="39"/>
      <c r="L103" s="39"/>
      <c r="M103" s="39"/>
      <c r="N103" s="39"/>
      <c r="O103" s="39"/>
      <c r="P103" s="39"/>
      <c r="Q103" s="39"/>
      <c r="R103" s="39"/>
      <c r="S103" s="39"/>
      <c r="T103" s="39"/>
      <c r="U103" s="38"/>
    </row>
    <row r="104" spans="2:21" x14ac:dyDescent="0.25">
      <c r="B104" s="37"/>
      <c r="C104" s="39"/>
      <c r="D104" s="39"/>
      <c r="E104" s="39"/>
      <c r="F104" s="39"/>
      <c r="G104" s="39"/>
      <c r="H104" s="39"/>
      <c r="I104" s="39"/>
      <c r="J104" s="39"/>
      <c r="K104" s="39"/>
      <c r="L104" s="39"/>
      <c r="M104" s="39"/>
      <c r="N104" s="39"/>
      <c r="O104" s="39"/>
      <c r="P104" s="39"/>
      <c r="Q104" s="39"/>
      <c r="R104" s="39"/>
      <c r="S104" s="39"/>
      <c r="T104" s="39"/>
      <c r="U104" s="38"/>
    </row>
    <row r="105" spans="2:21" x14ac:dyDescent="0.25">
      <c r="B105" s="37"/>
      <c r="C105" s="39"/>
      <c r="D105" s="39"/>
      <c r="E105" s="39"/>
      <c r="F105" s="39"/>
      <c r="G105" s="39"/>
      <c r="H105" s="39"/>
      <c r="I105" s="39"/>
      <c r="J105" s="39" t="s">
        <v>32</v>
      </c>
      <c r="K105" s="36" t="s">
        <v>12</v>
      </c>
      <c r="L105" s="39" t="s">
        <v>11</v>
      </c>
      <c r="M105" s="39"/>
      <c r="N105" s="39"/>
      <c r="O105" s="39"/>
      <c r="P105" s="39"/>
      <c r="Q105" s="39"/>
      <c r="R105" s="39"/>
      <c r="S105" s="39"/>
      <c r="T105" s="39"/>
      <c r="U105" s="38"/>
    </row>
    <row r="106" spans="2:21" x14ac:dyDescent="0.25">
      <c r="B106" s="37"/>
      <c r="C106" s="39"/>
      <c r="D106" s="39"/>
      <c r="E106" s="39"/>
      <c r="F106" s="39"/>
      <c r="G106" s="39"/>
      <c r="H106" s="39"/>
      <c r="I106" s="39"/>
      <c r="J106" s="39" t="str">
        <f>+Autodiagnóstico!E64</f>
        <v>Diseño adecuado y efectivo del componente Actividades de Control</v>
      </c>
      <c r="K106" s="36">
        <v>100</v>
      </c>
      <c r="L106" s="40">
        <f>+Autodiagnóstico!F64</f>
        <v>70</v>
      </c>
      <c r="M106" s="39"/>
      <c r="N106" s="39"/>
      <c r="O106" s="39"/>
      <c r="P106" s="39"/>
      <c r="Q106" s="39"/>
      <c r="R106" s="39"/>
      <c r="S106" s="39"/>
      <c r="T106" s="39"/>
      <c r="U106" s="38"/>
    </row>
    <row r="107" spans="2:21" x14ac:dyDescent="0.25">
      <c r="B107" s="37"/>
      <c r="C107" s="39"/>
      <c r="D107" s="39"/>
      <c r="E107" s="39"/>
      <c r="F107" s="39"/>
      <c r="G107" s="39"/>
      <c r="H107" s="39"/>
      <c r="I107" s="39"/>
      <c r="J107" s="39" t="str">
        <f>+Autodiagnóstico!E67</f>
        <v>Responsabilidades de la Alta dirección y Comité Institucional de Coordinación de Control Interno (línea estratégica)</v>
      </c>
      <c r="K107" s="36">
        <v>100</v>
      </c>
      <c r="L107" s="40">
        <f>+Autodiagnóstico!F67</f>
        <v>70</v>
      </c>
      <c r="M107" s="39"/>
      <c r="N107" s="39"/>
      <c r="O107" s="39"/>
      <c r="P107" s="39"/>
      <c r="Q107" s="39"/>
      <c r="R107" s="39"/>
      <c r="S107" s="39"/>
      <c r="T107" s="39"/>
      <c r="U107" s="38"/>
    </row>
    <row r="108" spans="2:21" x14ac:dyDescent="0.25">
      <c r="B108" s="37"/>
      <c r="C108" s="39"/>
      <c r="D108" s="39"/>
      <c r="E108" s="39"/>
      <c r="F108" s="39"/>
      <c r="G108" s="39"/>
      <c r="H108" s="39"/>
      <c r="I108" s="39"/>
      <c r="J108" s="39" t="str">
        <f>+Autodiagnóstico!E69</f>
        <v>Responsabilidades gerentes públicos y líderes de proceso (primera Línea de defensa)</v>
      </c>
      <c r="K108" s="36">
        <v>100</v>
      </c>
      <c r="L108" s="40">
        <f>+Autodiagnóstico!F69</f>
        <v>73</v>
      </c>
      <c r="M108" s="39"/>
      <c r="N108" s="39"/>
      <c r="O108" s="39"/>
      <c r="P108" s="39"/>
      <c r="Q108" s="39"/>
      <c r="R108" s="39"/>
      <c r="S108" s="39"/>
      <c r="T108" s="39"/>
      <c r="U108" s="38"/>
    </row>
    <row r="109" spans="2:21" x14ac:dyDescent="0.25">
      <c r="B109" s="37"/>
      <c r="C109" s="39"/>
      <c r="D109" s="39"/>
      <c r="E109" s="39"/>
      <c r="F109" s="39"/>
      <c r="G109" s="39"/>
      <c r="H109" s="39"/>
      <c r="I109" s="39"/>
      <c r="J109" s="39" t="str">
        <f>+Autodiagnóstico!E74</f>
        <v>Responsabilidades de los servidores encargados del monitoreo y evaluación de controles y gestión del riesgo (segunda línea de defensa)</v>
      </c>
      <c r="K109" s="36">
        <v>100</v>
      </c>
      <c r="L109" s="40">
        <f>+Autodiagnóstico!F74</f>
        <v>70</v>
      </c>
      <c r="M109" s="39"/>
      <c r="N109" s="39"/>
      <c r="O109" s="39"/>
      <c r="P109" s="39"/>
      <c r="Q109" s="39"/>
      <c r="R109" s="39"/>
      <c r="S109" s="39"/>
      <c r="T109" s="39"/>
      <c r="U109" s="38"/>
    </row>
    <row r="110" spans="2:21" x14ac:dyDescent="0.25">
      <c r="B110" s="37"/>
      <c r="C110" s="39"/>
      <c r="D110" s="39"/>
      <c r="E110" s="39"/>
      <c r="F110" s="39"/>
      <c r="G110" s="39"/>
      <c r="H110" s="39"/>
      <c r="I110" s="39"/>
      <c r="J110" s="39" t="str">
        <f>+Autodiagnóstico!E82</f>
        <v>Responsabilidades del área de control interno</v>
      </c>
      <c r="K110" s="36">
        <v>100</v>
      </c>
      <c r="L110" s="39">
        <f>+Autodiagnóstico!F82</f>
        <v>66</v>
      </c>
      <c r="M110" s="39"/>
      <c r="N110" s="39"/>
      <c r="O110" s="39"/>
      <c r="P110" s="39"/>
      <c r="Q110" s="39"/>
      <c r="R110" s="39"/>
      <c r="S110" s="39"/>
      <c r="T110" s="39"/>
      <c r="U110" s="38"/>
    </row>
    <row r="111" spans="2:21" x14ac:dyDescent="0.25">
      <c r="B111" s="37"/>
      <c r="C111" s="39"/>
      <c r="D111" s="39"/>
      <c r="E111" s="39"/>
      <c r="F111" s="39"/>
      <c r="G111" s="39"/>
      <c r="H111" s="39"/>
      <c r="I111" s="39"/>
      <c r="J111" s="39"/>
      <c r="K111" s="39"/>
      <c r="L111" s="39"/>
      <c r="M111" s="39"/>
      <c r="N111" s="39"/>
      <c r="O111" s="39"/>
      <c r="P111" s="39"/>
      <c r="Q111" s="39"/>
      <c r="R111" s="39"/>
      <c r="S111" s="39"/>
      <c r="T111" s="39"/>
      <c r="U111" s="38"/>
    </row>
    <row r="112" spans="2:21" x14ac:dyDescent="0.25">
      <c r="B112" s="37"/>
      <c r="C112" s="39"/>
      <c r="D112" s="39"/>
      <c r="E112" s="39"/>
      <c r="F112" s="39"/>
      <c r="G112" s="39"/>
      <c r="H112" s="39"/>
      <c r="I112" s="39"/>
      <c r="J112" s="39"/>
      <c r="K112" s="39"/>
      <c r="L112" s="39"/>
      <c r="M112" s="39"/>
      <c r="N112" s="39"/>
      <c r="O112" s="39"/>
      <c r="P112" s="39"/>
      <c r="Q112" s="39"/>
      <c r="R112" s="39"/>
      <c r="S112" s="39"/>
      <c r="T112" s="39"/>
      <c r="U112" s="38"/>
    </row>
    <row r="113" spans="2:21" x14ac:dyDescent="0.25">
      <c r="B113" s="37"/>
      <c r="C113" s="39"/>
      <c r="D113" s="39"/>
      <c r="E113" s="39"/>
      <c r="F113" s="39"/>
      <c r="G113" s="39"/>
      <c r="H113" s="39"/>
      <c r="I113" s="39"/>
      <c r="J113" s="39"/>
      <c r="K113" s="39"/>
      <c r="L113" s="39"/>
      <c r="M113" s="39"/>
      <c r="N113" s="39"/>
      <c r="O113" s="39"/>
      <c r="P113" s="39"/>
      <c r="Q113" s="39"/>
      <c r="R113" s="39"/>
      <c r="S113" s="39"/>
      <c r="T113" s="39"/>
      <c r="U113" s="38"/>
    </row>
    <row r="114" spans="2:21" x14ac:dyDescent="0.25">
      <c r="B114" s="37"/>
      <c r="C114" s="39"/>
      <c r="D114" s="39"/>
      <c r="E114" s="39"/>
      <c r="F114" s="39"/>
      <c r="G114" s="39"/>
      <c r="H114" s="39"/>
      <c r="I114" s="39"/>
      <c r="J114" s="39"/>
      <c r="K114" s="39"/>
      <c r="L114" s="39"/>
      <c r="M114" s="39"/>
      <c r="N114" s="39"/>
      <c r="O114" s="39"/>
      <c r="P114" s="39"/>
      <c r="Q114" s="39"/>
      <c r="R114" s="39"/>
      <c r="S114" s="39"/>
      <c r="T114" s="39"/>
      <c r="U114" s="38"/>
    </row>
    <row r="115" spans="2:21" x14ac:dyDescent="0.25">
      <c r="B115" s="37"/>
      <c r="C115" s="39"/>
      <c r="D115" s="39"/>
      <c r="E115" s="39"/>
      <c r="F115" s="39"/>
      <c r="G115" s="39"/>
      <c r="H115" s="39"/>
      <c r="I115" s="39"/>
      <c r="J115" s="39"/>
      <c r="K115" s="39"/>
      <c r="L115" s="39"/>
      <c r="M115" s="39"/>
      <c r="N115" s="39"/>
      <c r="O115" s="39"/>
      <c r="P115" s="39"/>
      <c r="Q115" s="39"/>
      <c r="R115" s="39"/>
      <c r="S115" s="39"/>
      <c r="T115" s="39"/>
      <c r="U115" s="38"/>
    </row>
    <row r="116" spans="2:21" x14ac:dyDescent="0.25">
      <c r="B116" s="37"/>
      <c r="C116" s="39"/>
      <c r="D116" s="39"/>
      <c r="E116" s="39"/>
      <c r="F116" s="39"/>
      <c r="G116" s="39"/>
      <c r="H116" s="39"/>
      <c r="I116" s="39"/>
      <c r="J116" s="39"/>
      <c r="K116" s="39"/>
      <c r="L116" s="39"/>
      <c r="M116" s="39"/>
      <c r="N116" s="39"/>
      <c r="O116" s="39"/>
      <c r="P116" s="39"/>
      <c r="Q116" s="39"/>
      <c r="R116" s="39"/>
      <c r="S116" s="39"/>
      <c r="T116" s="39"/>
      <c r="U116" s="38"/>
    </row>
    <row r="117" spans="2:21" x14ac:dyDescent="0.25">
      <c r="B117" s="37"/>
      <c r="C117" s="39"/>
      <c r="D117" s="39"/>
      <c r="E117" s="39"/>
      <c r="F117" s="39"/>
      <c r="G117" s="39"/>
      <c r="H117" s="39"/>
      <c r="I117" s="39"/>
      <c r="J117" s="39"/>
      <c r="K117" s="39"/>
      <c r="L117" s="39"/>
      <c r="M117" s="39"/>
      <c r="N117" s="39"/>
      <c r="O117" s="39"/>
      <c r="P117" s="39"/>
      <c r="Q117" s="39"/>
      <c r="R117" s="39"/>
      <c r="S117" s="39"/>
      <c r="T117" s="39"/>
      <c r="U117" s="38"/>
    </row>
    <row r="118" spans="2:21" x14ac:dyDescent="0.25">
      <c r="B118" s="37"/>
      <c r="C118" s="39"/>
      <c r="D118" s="39"/>
      <c r="E118" s="39"/>
      <c r="F118" s="39"/>
      <c r="G118" s="39"/>
      <c r="H118" s="39"/>
      <c r="I118" s="39"/>
      <c r="J118" s="39"/>
      <c r="K118" s="39"/>
      <c r="L118" s="39"/>
      <c r="M118" s="39"/>
      <c r="N118" s="39"/>
      <c r="O118" s="39"/>
      <c r="P118" s="39"/>
      <c r="Q118" s="39"/>
      <c r="R118" s="39"/>
      <c r="S118" s="39"/>
      <c r="T118" s="39"/>
      <c r="U118" s="38"/>
    </row>
    <row r="119" spans="2:21" x14ac:dyDescent="0.25">
      <c r="B119" s="37"/>
      <c r="C119" s="39"/>
      <c r="D119" s="39"/>
      <c r="E119" s="39"/>
      <c r="F119" s="39"/>
      <c r="G119" s="39"/>
      <c r="H119" s="39"/>
      <c r="I119" s="39"/>
      <c r="J119" s="39"/>
      <c r="K119" s="39"/>
      <c r="L119" s="39"/>
      <c r="M119" s="39"/>
      <c r="N119" s="39"/>
      <c r="O119" s="39"/>
      <c r="P119" s="39"/>
      <c r="Q119" s="39"/>
      <c r="R119" s="39"/>
      <c r="S119" s="39"/>
      <c r="T119" s="39"/>
      <c r="U119" s="38"/>
    </row>
    <row r="120" spans="2:21" x14ac:dyDescent="0.25">
      <c r="B120" s="37"/>
      <c r="C120" s="39"/>
      <c r="D120" s="39"/>
      <c r="E120" s="39"/>
      <c r="F120" s="39"/>
      <c r="G120" s="39"/>
      <c r="H120" s="39"/>
      <c r="I120" s="39"/>
      <c r="J120" s="39"/>
      <c r="K120" s="39"/>
      <c r="L120" s="39"/>
      <c r="M120" s="39"/>
      <c r="N120" s="39"/>
      <c r="O120" s="39"/>
      <c r="P120" s="39"/>
      <c r="Q120" s="39"/>
      <c r="R120" s="39"/>
      <c r="S120" s="39"/>
      <c r="T120" s="39"/>
      <c r="U120" s="38"/>
    </row>
    <row r="121" spans="2:21" x14ac:dyDescent="0.25">
      <c r="B121" s="37"/>
      <c r="C121" s="39"/>
      <c r="D121" s="39"/>
      <c r="E121" s="39"/>
      <c r="F121" s="39"/>
      <c r="G121" s="39"/>
      <c r="H121" s="39"/>
      <c r="I121" s="39"/>
      <c r="J121" s="39"/>
      <c r="K121" s="39"/>
      <c r="L121" s="39"/>
      <c r="M121" s="39"/>
      <c r="N121" s="39"/>
      <c r="O121" s="39"/>
      <c r="P121" s="39"/>
      <c r="Q121" s="39"/>
      <c r="R121" s="39"/>
      <c r="S121" s="39"/>
      <c r="T121" s="39"/>
      <c r="U121" s="38"/>
    </row>
    <row r="122" spans="2:21" x14ac:dyDescent="0.25">
      <c r="B122" s="37"/>
      <c r="C122" s="39"/>
      <c r="D122" s="39"/>
      <c r="E122" s="39"/>
      <c r="F122" s="39"/>
      <c r="G122" s="39"/>
      <c r="H122" s="39"/>
      <c r="I122" s="39"/>
      <c r="J122" s="39"/>
      <c r="K122" s="39"/>
      <c r="L122" s="39"/>
      <c r="M122" s="39"/>
      <c r="N122" s="39"/>
      <c r="O122" s="39"/>
      <c r="P122" s="39"/>
      <c r="Q122" s="39"/>
      <c r="R122" s="39"/>
      <c r="S122" s="39"/>
      <c r="T122" s="39"/>
      <c r="U122" s="38"/>
    </row>
    <row r="123" spans="2:21" x14ac:dyDescent="0.25">
      <c r="B123" s="37"/>
      <c r="C123" s="39"/>
      <c r="D123" s="39"/>
      <c r="E123" s="39"/>
      <c r="F123" s="39"/>
      <c r="G123" s="39"/>
      <c r="H123" s="39"/>
      <c r="I123" s="39"/>
      <c r="J123" s="39"/>
      <c r="K123" s="39"/>
      <c r="L123" s="39"/>
      <c r="M123" s="39"/>
      <c r="N123" s="39"/>
      <c r="O123" s="39"/>
      <c r="P123" s="39"/>
      <c r="Q123" s="39"/>
      <c r="R123" s="39"/>
      <c r="S123" s="39"/>
      <c r="T123" s="39"/>
      <c r="U123" s="38"/>
    </row>
    <row r="124" spans="2:21" x14ac:dyDescent="0.25">
      <c r="B124" s="37"/>
      <c r="C124" s="39"/>
      <c r="D124" s="39"/>
      <c r="E124" s="39"/>
      <c r="F124" s="39"/>
      <c r="G124" s="39"/>
      <c r="H124" s="39"/>
      <c r="I124" s="39"/>
      <c r="J124" s="39"/>
      <c r="K124" s="39"/>
      <c r="L124" s="39"/>
      <c r="M124" s="39"/>
      <c r="N124" s="39"/>
      <c r="O124" s="39"/>
      <c r="P124" s="39"/>
      <c r="Q124" s="39"/>
      <c r="R124" s="39"/>
      <c r="S124" s="39"/>
      <c r="T124" s="39"/>
      <c r="U124" s="38"/>
    </row>
    <row r="125" spans="2:21" x14ac:dyDescent="0.25">
      <c r="B125" s="37"/>
      <c r="C125" s="39"/>
      <c r="D125" s="39"/>
      <c r="E125" s="39"/>
      <c r="F125" s="39"/>
      <c r="G125" s="39"/>
      <c r="H125" s="39"/>
      <c r="I125" s="39"/>
      <c r="J125" s="39"/>
      <c r="K125" s="39"/>
      <c r="L125" s="39"/>
      <c r="M125" s="39"/>
      <c r="N125" s="39"/>
      <c r="O125" s="39"/>
      <c r="P125" s="39"/>
      <c r="Q125" s="39"/>
      <c r="R125" s="39"/>
      <c r="S125" s="39"/>
      <c r="T125" s="39"/>
      <c r="U125" s="38"/>
    </row>
    <row r="126" spans="2:21" x14ac:dyDescent="0.25">
      <c r="B126" s="37"/>
      <c r="C126" s="39"/>
      <c r="D126" s="39"/>
      <c r="E126" s="39"/>
      <c r="F126" s="39"/>
      <c r="G126" s="39"/>
      <c r="H126" s="39"/>
      <c r="I126" s="39"/>
      <c r="J126" s="39"/>
      <c r="K126" s="308" t="s">
        <v>72</v>
      </c>
      <c r="L126" s="308"/>
      <c r="M126" s="308"/>
      <c r="N126" s="308"/>
      <c r="O126" s="39"/>
      <c r="P126" s="39"/>
      <c r="Q126" s="39"/>
      <c r="R126" s="39"/>
      <c r="S126" s="39"/>
      <c r="T126" s="39"/>
      <c r="U126" s="38"/>
    </row>
    <row r="127" spans="2:21" ht="16.8" x14ac:dyDescent="0.3">
      <c r="B127" s="37"/>
      <c r="C127" s="39"/>
      <c r="D127" s="39"/>
      <c r="E127" s="39"/>
      <c r="F127" s="39"/>
      <c r="G127" s="39"/>
      <c r="H127" s="39"/>
      <c r="I127" s="39"/>
      <c r="J127" s="72"/>
      <c r="K127" s="307" t="str">
        <f>+Autodiagnóstico!C87</f>
        <v>Información y Comunicación</v>
      </c>
      <c r="L127" s="307"/>
      <c r="M127" s="307"/>
      <c r="N127" s="307"/>
      <c r="O127" s="39"/>
      <c r="P127" s="39"/>
      <c r="Q127" s="39"/>
      <c r="R127" s="39"/>
      <c r="S127" s="39"/>
      <c r="T127" s="39"/>
      <c r="U127" s="38"/>
    </row>
    <row r="128" spans="2:21" x14ac:dyDescent="0.25">
      <c r="B128" s="37"/>
      <c r="C128" s="39"/>
      <c r="D128" s="39"/>
      <c r="E128" s="39"/>
      <c r="F128" s="39"/>
      <c r="G128" s="39"/>
      <c r="H128" s="39"/>
      <c r="I128" s="39"/>
      <c r="J128" s="39"/>
      <c r="K128" s="39"/>
      <c r="L128" s="39"/>
      <c r="M128" s="39"/>
      <c r="N128" s="39"/>
      <c r="O128" s="39"/>
      <c r="P128" s="39"/>
      <c r="Q128" s="39"/>
      <c r="R128" s="39"/>
      <c r="S128" s="39"/>
      <c r="T128" s="39"/>
      <c r="U128" s="38"/>
    </row>
    <row r="129" spans="2:21" x14ac:dyDescent="0.25">
      <c r="B129" s="37"/>
      <c r="C129" s="39"/>
      <c r="D129" s="39"/>
      <c r="E129" s="39"/>
      <c r="F129" s="39"/>
      <c r="G129" s="39"/>
      <c r="H129" s="39"/>
      <c r="I129" s="39"/>
      <c r="J129" s="39"/>
      <c r="K129" s="39"/>
      <c r="L129" s="39"/>
      <c r="M129" s="39"/>
      <c r="N129" s="39"/>
      <c r="O129" s="39"/>
      <c r="P129" s="39"/>
      <c r="Q129" s="39"/>
      <c r="R129" s="39"/>
      <c r="S129" s="39"/>
      <c r="T129" s="39"/>
      <c r="U129" s="38"/>
    </row>
    <row r="130" spans="2:21" x14ac:dyDescent="0.25">
      <c r="B130" s="37"/>
      <c r="C130" s="39"/>
      <c r="D130" s="39"/>
      <c r="E130" s="39"/>
      <c r="F130" s="39"/>
      <c r="G130" s="39"/>
      <c r="H130" s="39"/>
      <c r="I130" s="39"/>
      <c r="J130" s="39" t="s">
        <v>32</v>
      </c>
      <c r="K130" s="36" t="s">
        <v>12</v>
      </c>
      <c r="L130" s="39" t="s">
        <v>11</v>
      </c>
      <c r="M130" s="39"/>
      <c r="N130" s="39"/>
      <c r="O130" s="39"/>
      <c r="P130" s="39"/>
      <c r="Q130" s="39"/>
      <c r="R130" s="39"/>
      <c r="S130" s="39"/>
      <c r="T130" s="39"/>
      <c r="U130" s="38"/>
    </row>
    <row r="131" spans="2:21" x14ac:dyDescent="0.25">
      <c r="B131" s="37"/>
      <c r="C131" s="39"/>
      <c r="D131" s="39"/>
      <c r="E131" s="39"/>
      <c r="F131" s="39"/>
      <c r="G131" s="39"/>
      <c r="H131" s="39"/>
      <c r="I131" s="39"/>
      <c r="J131" s="39" t="str">
        <f>+Autodiagnóstico!E87</f>
        <v>Diseño adecuado y efectivo del componente Información y Comunicación</v>
      </c>
      <c r="K131" s="36">
        <v>100</v>
      </c>
      <c r="L131" s="40">
        <f>+Autodiagnóstico!F87</f>
        <v>76.666666666666671</v>
      </c>
      <c r="M131" s="39"/>
      <c r="N131" s="39"/>
      <c r="O131" s="39"/>
      <c r="P131" s="39"/>
      <c r="Q131" s="39"/>
      <c r="R131" s="39"/>
      <c r="S131" s="39"/>
      <c r="T131" s="39"/>
      <c r="U131" s="38"/>
    </row>
    <row r="132" spans="2:21" x14ac:dyDescent="0.25">
      <c r="B132" s="37"/>
      <c r="C132" s="39"/>
      <c r="D132" s="39"/>
      <c r="E132" s="39"/>
      <c r="F132" s="39"/>
      <c r="G132" s="39"/>
      <c r="H132" s="39"/>
      <c r="I132" s="39"/>
      <c r="J132" s="39" t="str">
        <f>+Autodiagnóstico!E90</f>
        <v>Responsabilidades de la Alta dirección y Comité Institucional de Coordinación de Control Interno (línea estratégica)</v>
      </c>
      <c r="K132" s="36">
        <v>100</v>
      </c>
      <c r="L132" s="40">
        <f>+Autodiagnóstico!F90</f>
        <v>75</v>
      </c>
      <c r="M132" s="39"/>
      <c r="N132" s="39"/>
      <c r="O132" s="39"/>
      <c r="P132" s="39"/>
      <c r="Q132" s="39"/>
      <c r="R132" s="39"/>
      <c r="S132" s="39"/>
      <c r="T132" s="39"/>
      <c r="U132" s="38"/>
    </row>
    <row r="133" spans="2:21" x14ac:dyDescent="0.25">
      <c r="B133" s="37"/>
      <c r="C133" s="39"/>
      <c r="D133" s="39"/>
      <c r="E133" s="39"/>
      <c r="F133" s="39"/>
      <c r="G133" s="39"/>
      <c r="H133" s="39"/>
      <c r="I133" s="39"/>
      <c r="J133" s="39" t="str">
        <f>+Autodiagnóstico!E92</f>
        <v>Responsabilidades gerentes públicos y líderes de proceso (primera Línea de defensa)</v>
      </c>
      <c r="K133" s="36">
        <v>100</v>
      </c>
      <c r="L133" s="40">
        <f>+Autodiagnóstico!F92</f>
        <v>84.166666666666671</v>
      </c>
      <c r="M133" s="39"/>
      <c r="N133" s="39"/>
      <c r="O133" s="39"/>
      <c r="P133" s="39"/>
      <c r="Q133" s="39"/>
      <c r="R133" s="39"/>
      <c r="S133" s="39"/>
      <c r="T133" s="39"/>
      <c r="U133" s="38"/>
    </row>
    <row r="134" spans="2:21" x14ac:dyDescent="0.25">
      <c r="B134" s="37"/>
      <c r="C134" s="39"/>
      <c r="D134" s="39"/>
      <c r="E134" s="39"/>
      <c r="F134" s="39"/>
      <c r="G134" s="39"/>
      <c r="H134" s="39"/>
      <c r="I134" s="39"/>
      <c r="J134" s="39" t="str">
        <f>+Autodiagnóstico!E98</f>
        <v>Responsabilidades de los servidores encargados del monitoreo y evaluación de controles y gestión del riesgo (segunda línea de defensa)</v>
      </c>
      <c r="K134" s="36">
        <v>100</v>
      </c>
      <c r="L134" s="40">
        <f>+Autodiagnóstico!F98</f>
        <v>84</v>
      </c>
      <c r="M134" s="39"/>
      <c r="N134" s="39"/>
      <c r="O134" s="39"/>
      <c r="P134" s="39"/>
      <c r="Q134" s="39"/>
      <c r="R134" s="39"/>
      <c r="S134" s="39"/>
      <c r="T134" s="39"/>
      <c r="U134" s="38"/>
    </row>
    <row r="135" spans="2:21" x14ac:dyDescent="0.25">
      <c r="B135" s="37"/>
      <c r="C135" s="39"/>
      <c r="D135" s="39"/>
      <c r="E135" s="39"/>
      <c r="F135" s="39"/>
      <c r="G135" s="39"/>
      <c r="H135" s="39"/>
      <c r="I135" s="39"/>
      <c r="J135" s="39" t="str">
        <f>+Autodiagnóstico!E103</f>
        <v>Responsabilidades del área de control interno</v>
      </c>
      <c r="K135" s="36">
        <v>100</v>
      </c>
      <c r="L135" s="40">
        <f>+Autodiagnóstico!F103</f>
        <v>87.5</v>
      </c>
      <c r="M135" s="39"/>
      <c r="N135" s="39"/>
      <c r="O135" s="39"/>
      <c r="P135" s="39"/>
      <c r="Q135" s="39"/>
      <c r="R135" s="39"/>
      <c r="S135" s="39"/>
      <c r="T135" s="39"/>
      <c r="U135" s="38"/>
    </row>
    <row r="136" spans="2:21" x14ac:dyDescent="0.25">
      <c r="B136" s="37"/>
      <c r="C136" s="39"/>
      <c r="D136" s="39"/>
      <c r="E136" s="39"/>
      <c r="F136" s="39"/>
      <c r="G136" s="39"/>
      <c r="H136" s="39"/>
      <c r="I136" s="39"/>
      <c r="J136" s="39"/>
      <c r="K136" s="39"/>
      <c r="L136" s="39"/>
      <c r="M136" s="39"/>
      <c r="N136" s="39"/>
      <c r="O136" s="39"/>
      <c r="P136" s="39"/>
      <c r="Q136" s="39"/>
      <c r="R136" s="39"/>
      <c r="S136" s="39"/>
      <c r="T136" s="39"/>
      <c r="U136" s="38"/>
    </row>
    <row r="137" spans="2:21" x14ac:dyDescent="0.25">
      <c r="B137" s="37"/>
      <c r="C137" s="39"/>
      <c r="D137" s="39"/>
      <c r="E137" s="39"/>
      <c r="F137" s="39"/>
      <c r="G137" s="39"/>
      <c r="H137" s="39"/>
      <c r="I137" s="39"/>
      <c r="J137" s="39"/>
      <c r="K137" s="39"/>
      <c r="L137" s="39"/>
      <c r="M137" s="39"/>
      <c r="N137" s="39"/>
      <c r="O137" s="39"/>
      <c r="P137" s="39"/>
      <c r="Q137" s="39"/>
      <c r="R137" s="39"/>
      <c r="S137" s="39"/>
      <c r="T137" s="39"/>
      <c r="U137" s="38"/>
    </row>
    <row r="138" spans="2:21" x14ac:dyDescent="0.25">
      <c r="B138" s="37"/>
      <c r="C138" s="39"/>
      <c r="D138" s="39"/>
      <c r="E138" s="39"/>
      <c r="F138" s="39"/>
      <c r="G138" s="39"/>
      <c r="H138" s="39"/>
      <c r="I138" s="39"/>
      <c r="J138" s="39"/>
      <c r="K138" s="39"/>
      <c r="L138" s="39"/>
      <c r="M138" s="39"/>
      <c r="N138" s="39"/>
      <c r="O138" s="39"/>
      <c r="P138" s="39"/>
      <c r="Q138" s="39"/>
      <c r="R138" s="39"/>
      <c r="S138" s="39"/>
      <c r="T138" s="39"/>
      <c r="U138" s="38"/>
    </row>
    <row r="139" spans="2:21" x14ac:dyDescent="0.25">
      <c r="B139" s="37"/>
      <c r="C139" s="39"/>
      <c r="D139" s="39"/>
      <c r="E139" s="39"/>
      <c r="F139" s="39"/>
      <c r="G139" s="39"/>
      <c r="H139" s="39"/>
      <c r="I139" s="39"/>
      <c r="J139" s="39"/>
      <c r="K139" s="39"/>
      <c r="L139" s="39"/>
      <c r="M139" s="39"/>
      <c r="N139" s="39"/>
      <c r="O139" s="39"/>
      <c r="P139" s="39"/>
      <c r="Q139" s="39"/>
      <c r="R139" s="39"/>
      <c r="S139" s="39"/>
      <c r="T139" s="39"/>
      <c r="U139" s="38"/>
    </row>
    <row r="140" spans="2:21" x14ac:dyDescent="0.25">
      <c r="B140" s="37"/>
      <c r="C140" s="39"/>
      <c r="D140" s="39"/>
      <c r="E140" s="39"/>
      <c r="F140" s="39"/>
      <c r="G140" s="39"/>
      <c r="H140" s="39"/>
      <c r="I140" s="39"/>
      <c r="J140" s="39"/>
      <c r="K140" s="39"/>
      <c r="L140" s="39"/>
      <c r="M140" s="39"/>
      <c r="N140" s="39"/>
      <c r="O140" s="39"/>
      <c r="P140" s="39"/>
      <c r="Q140" s="39"/>
      <c r="R140" s="39"/>
      <c r="S140" s="39"/>
      <c r="T140" s="39"/>
      <c r="U140" s="38"/>
    </row>
    <row r="141" spans="2:21" x14ac:dyDescent="0.25">
      <c r="B141" s="37"/>
      <c r="C141" s="39"/>
      <c r="D141" s="39"/>
      <c r="E141" s="39"/>
      <c r="F141" s="39"/>
      <c r="G141" s="39"/>
      <c r="H141" s="39"/>
      <c r="I141" s="39"/>
      <c r="J141" s="39"/>
      <c r="K141" s="39"/>
      <c r="L141" s="39"/>
      <c r="M141" s="39"/>
      <c r="N141" s="39"/>
      <c r="O141" s="39"/>
      <c r="P141" s="39"/>
      <c r="Q141" s="39"/>
      <c r="R141" s="39"/>
      <c r="S141" s="39"/>
      <c r="T141" s="39"/>
      <c r="U141" s="38"/>
    </row>
    <row r="142" spans="2:21" x14ac:dyDescent="0.25">
      <c r="B142" s="37"/>
      <c r="C142" s="39"/>
      <c r="D142" s="39"/>
      <c r="E142" s="39"/>
      <c r="F142" s="39"/>
      <c r="G142" s="39"/>
      <c r="H142" s="39"/>
      <c r="I142" s="39"/>
      <c r="J142" s="39"/>
      <c r="K142" s="39"/>
      <c r="L142" s="39"/>
      <c r="M142" s="39"/>
      <c r="N142" s="39"/>
      <c r="O142" s="39"/>
      <c r="P142" s="39"/>
      <c r="Q142" s="39"/>
      <c r="R142" s="39"/>
      <c r="S142" s="39"/>
      <c r="T142" s="39"/>
      <c r="U142" s="38"/>
    </row>
    <row r="143" spans="2:21" x14ac:dyDescent="0.25">
      <c r="B143" s="37"/>
      <c r="C143" s="39"/>
      <c r="D143" s="39"/>
      <c r="E143" s="39"/>
      <c r="F143" s="39"/>
      <c r="G143" s="39"/>
      <c r="H143" s="39"/>
      <c r="I143" s="39"/>
      <c r="J143" s="39"/>
      <c r="K143" s="39"/>
      <c r="L143" s="39"/>
      <c r="M143" s="39"/>
      <c r="N143" s="39"/>
      <c r="O143" s="39"/>
      <c r="P143" s="39"/>
      <c r="Q143" s="39"/>
      <c r="R143" s="39"/>
      <c r="S143" s="39"/>
      <c r="T143" s="39"/>
      <c r="U143" s="38"/>
    </row>
    <row r="144" spans="2:21" x14ac:dyDescent="0.25">
      <c r="B144" s="37"/>
      <c r="C144" s="39"/>
      <c r="D144" s="39"/>
      <c r="E144" s="39"/>
      <c r="F144" s="39"/>
      <c r="G144" s="39"/>
      <c r="H144" s="39"/>
      <c r="I144" s="39"/>
      <c r="J144" s="39"/>
      <c r="K144" s="39"/>
      <c r="L144" s="39"/>
      <c r="M144" s="39"/>
      <c r="N144" s="39"/>
      <c r="O144" s="39"/>
      <c r="P144" s="39"/>
      <c r="Q144" s="39"/>
      <c r="R144" s="39"/>
      <c r="S144" s="39"/>
      <c r="T144" s="39"/>
      <c r="U144" s="38"/>
    </row>
    <row r="145" spans="2:21" x14ac:dyDescent="0.25">
      <c r="B145" s="37"/>
      <c r="C145" s="39"/>
      <c r="D145" s="39"/>
      <c r="E145" s="39"/>
      <c r="F145" s="39"/>
      <c r="G145" s="39"/>
      <c r="H145" s="39"/>
      <c r="I145" s="39"/>
      <c r="J145" s="39"/>
      <c r="K145" s="39"/>
      <c r="L145" s="39"/>
      <c r="M145" s="39"/>
      <c r="N145" s="39"/>
      <c r="O145" s="39"/>
      <c r="P145" s="39"/>
      <c r="Q145" s="39"/>
      <c r="R145" s="39"/>
      <c r="S145" s="39"/>
      <c r="T145" s="39"/>
      <c r="U145" s="38"/>
    </row>
    <row r="146" spans="2:21" x14ac:dyDescent="0.25">
      <c r="B146" s="37"/>
      <c r="C146" s="39"/>
      <c r="D146" s="39"/>
      <c r="E146" s="39"/>
      <c r="F146" s="39"/>
      <c r="G146" s="39"/>
      <c r="H146" s="39"/>
      <c r="I146" s="39"/>
      <c r="J146" s="39"/>
      <c r="K146" s="39"/>
      <c r="L146" s="39"/>
      <c r="M146" s="39"/>
      <c r="N146" s="39"/>
      <c r="O146" s="39"/>
      <c r="P146" s="39"/>
      <c r="Q146" s="39"/>
      <c r="R146" s="39"/>
      <c r="S146" s="39"/>
      <c r="T146" s="39"/>
      <c r="U146" s="38"/>
    </row>
    <row r="147" spans="2:21" x14ac:dyDescent="0.25">
      <c r="B147" s="37"/>
      <c r="C147" s="39"/>
      <c r="D147" s="39"/>
      <c r="E147" s="39"/>
      <c r="F147" s="39"/>
      <c r="G147" s="39"/>
      <c r="H147" s="39"/>
      <c r="I147" s="39"/>
      <c r="J147" s="39"/>
      <c r="K147" s="39"/>
      <c r="L147" s="39"/>
      <c r="M147" s="39"/>
      <c r="N147" s="39"/>
      <c r="O147" s="39"/>
      <c r="P147" s="39"/>
      <c r="Q147" s="39"/>
      <c r="R147" s="39"/>
      <c r="S147" s="39"/>
      <c r="T147" s="39"/>
      <c r="U147" s="38"/>
    </row>
    <row r="148" spans="2:21" x14ac:dyDescent="0.25">
      <c r="B148" s="37"/>
      <c r="C148" s="39"/>
      <c r="D148" s="39"/>
      <c r="E148" s="39"/>
      <c r="F148" s="39"/>
      <c r="G148" s="39"/>
      <c r="H148" s="39"/>
      <c r="I148" s="39"/>
      <c r="J148" s="39"/>
      <c r="K148" s="39"/>
      <c r="L148" s="39"/>
      <c r="M148" s="39"/>
      <c r="N148" s="39"/>
      <c r="O148" s="39"/>
      <c r="P148" s="39"/>
      <c r="Q148" s="39"/>
      <c r="R148" s="39"/>
      <c r="S148" s="39"/>
      <c r="T148" s="39"/>
      <c r="U148" s="38"/>
    </row>
    <row r="149" spans="2:21" x14ac:dyDescent="0.25">
      <c r="B149" s="37"/>
      <c r="C149" s="39"/>
      <c r="D149" s="39"/>
      <c r="E149" s="39"/>
      <c r="F149" s="39"/>
      <c r="G149" s="39"/>
      <c r="H149" s="39"/>
      <c r="I149" s="39"/>
      <c r="J149" s="39"/>
      <c r="K149" s="39"/>
      <c r="L149" s="39"/>
      <c r="M149" s="39"/>
      <c r="N149" s="39"/>
      <c r="O149" s="39"/>
      <c r="P149" s="39"/>
      <c r="Q149" s="39"/>
      <c r="R149" s="39"/>
      <c r="S149" s="39"/>
      <c r="T149" s="39"/>
      <c r="U149" s="38"/>
    </row>
    <row r="150" spans="2:21" x14ac:dyDescent="0.25">
      <c r="B150" s="37"/>
      <c r="C150" s="39"/>
      <c r="D150" s="39"/>
      <c r="E150" s="39"/>
      <c r="F150" s="39"/>
      <c r="G150" s="39"/>
      <c r="H150" s="39"/>
      <c r="I150" s="39"/>
      <c r="J150" s="39"/>
      <c r="K150" s="308" t="s">
        <v>73</v>
      </c>
      <c r="L150" s="308"/>
      <c r="M150" s="308"/>
      <c r="N150" s="308"/>
      <c r="O150" s="39"/>
      <c r="P150" s="39"/>
      <c r="Q150" s="39"/>
      <c r="R150" s="39"/>
      <c r="S150" s="39"/>
      <c r="T150" s="39"/>
      <c r="U150" s="38"/>
    </row>
    <row r="151" spans="2:21" ht="16.8" x14ac:dyDescent="0.3">
      <c r="B151" s="37"/>
      <c r="C151" s="39"/>
      <c r="D151" s="39"/>
      <c r="E151" s="39"/>
      <c r="F151" s="39"/>
      <c r="G151" s="39"/>
      <c r="H151" s="39"/>
      <c r="I151" s="39"/>
      <c r="J151" s="39"/>
      <c r="K151" s="307" t="str">
        <f>+Autodiagnóstico!C107</f>
        <v xml:space="preserve">Monitoreo o supervisión continua </v>
      </c>
      <c r="L151" s="307"/>
      <c r="M151" s="307"/>
      <c r="N151" s="307"/>
      <c r="O151" s="39"/>
      <c r="P151" s="39"/>
      <c r="Q151" s="39"/>
      <c r="R151" s="39"/>
      <c r="S151" s="39"/>
      <c r="T151" s="39"/>
      <c r="U151" s="38"/>
    </row>
    <row r="152" spans="2:21" x14ac:dyDescent="0.25">
      <c r="B152" s="37"/>
      <c r="C152" s="39"/>
      <c r="D152" s="39"/>
      <c r="E152" s="39"/>
      <c r="F152" s="39"/>
      <c r="G152" s="39"/>
      <c r="H152" s="39"/>
      <c r="I152" s="39"/>
      <c r="J152" s="39"/>
      <c r="K152" s="39"/>
      <c r="L152" s="39"/>
      <c r="M152" s="39"/>
      <c r="N152" s="39"/>
      <c r="O152" s="39"/>
      <c r="P152" s="39"/>
      <c r="Q152" s="39"/>
      <c r="R152" s="39"/>
      <c r="S152" s="39"/>
      <c r="T152" s="39"/>
      <c r="U152" s="38"/>
    </row>
    <row r="153" spans="2:21" x14ac:dyDescent="0.25">
      <c r="B153" s="37"/>
      <c r="C153" s="39"/>
      <c r="D153" s="39"/>
      <c r="E153" s="39"/>
      <c r="F153" s="39"/>
      <c r="G153" s="39"/>
      <c r="H153" s="39"/>
      <c r="I153" s="39"/>
      <c r="J153" s="39"/>
      <c r="K153" s="39"/>
      <c r="L153" s="39"/>
      <c r="M153" s="39"/>
      <c r="N153" s="39"/>
      <c r="O153" s="39"/>
      <c r="P153" s="39"/>
      <c r="Q153" s="39"/>
      <c r="R153" s="39"/>
      <c r="S153" s="39"/>
      <c r="T153" s="39"/>
      <c r="U153" s="38"/>
    </row>
    <row r="154" spans="2:21" x14ac:dyDescent="0.25">
      <c r="B154" s="37"/>
      <c r="C154" s="39"/>
      <c r="D154" s="39"/>
      <c r="E154" s="39"/>
      <c r="F154" s="39"/>
      <c r="G154" s="39"/>
      <c r="H154" s="39"/>
      <c r="I154" s="39"/>
      <c r="J154" s="39"/>
      <c r="K154" s="39"/>
      <c r="L154" s="39"/>
      <c r="M154" s="39"/>
      <c r="N154" s="39"/>
      <c r="O154" s="39"/>
      <c r="P154" s="39"/>
      <c r="Q154" s="39"/>
      <c r="R154" s="39"/>
      <c r="S154" s="39"/>
      <c r="T154" s="39"/>
      <c r="U154" s="38"/>
    </row>
    <row r="155" spans="2:21" x14ac:dyDescent="0.25">
      <c r="B155" s="37"/>
      <c r="C155" s="39"/>
      <c r="D155" s="39"/>
      <c r="E155" s="39"/>
      <c r="F155" s="39"/>
      <c r="G155" s="39"/>
      <c r="H155" s="39"/>
      <c r="I155" s="39"/>
      <c r="J155" s="39"/>
      <c r="K155" s="39" t="str">
        <f>+Autodiagnóstico!E107</f>
        <v>Diseño adecuado y efectivo del componente Monitoreo o Supervisión Continua</v>
      </c>
      <c r="L155" s="39">
        <v>100</v>
      </c>
      <c r="M155" s="40">
        <f>+Autodiagnóstico!F107</f>
        <v>88.888888888888886</v>
      </c>
      <c r="N155" s="39"/>
      <c r="O155" s="39"/>
      <c r="P155" s="39"/>
      <c r="Q155" s="39"/>
      <c r="R155" s="39"/>
      <c r="S155" s="39"/>
      <c r="T155" s="39"/>
      <c r="U155" s="38"/>
    </row>
    <row r="156" spans="2:21" x14ac:dyDescent="0.25">
      <c r="B156" s="37"/>
      <c r="C156" s="39"/>
      <c r="D156" s="39"/>
      <c r="E156" s="39"/>
      <c r="F156" s="39"/>
      <c r="G156" s="39"/>
      <c r="H156" s="39"/>
      <c r="I156" s="39"/>
      <c r="J156" s="39"/>
      <c r="K156" s="39" t="str">
        <f>+Autodiagnóstico!E116</f>
        <v>Responsabilidades de la Alta dirección y Comité Institucional de Coordinación de Control Interno (línea estratégica)</v>
      </c>
      <c r="L156" s="39">
        <v>100</v>
      </c>
      <c r="M156" s="40">
        <f>+Autodiagnóstico!F116</f>
        <v>90</v>
      </c>
      <c r="N156" s="39"/>
      <c r="O156" s="39"/>
      <c r="P156" s="39"/>
      <c r="Q156" s="39"/>
      <c r="R156" s="39"/>
      <c r="S156" s="39"/>
      <c r="T156" s="39"/>
      <c r="U156" s="38"/>
    </row>
    <row r="157" spans="2:21" x14ac:dyDescent="0.25">
      <c r="B157" s="37"/>
      <c r="C157" s="39"/>
      <c r="D157" s="39"/>
      <c r="E157" s="39"/>
      <c r="F157" s="39"/>
      <c r="G157" s="39"/>
      <c r="H157" s="39"/>
      <c r="I157" s="39"/>
      <c r="J157" s="39"/>
      <c r="K157" s="39" t="str">
        <f>+Autodiagnóstico!E119</f>
        <v>Responsabilidades gerentes públicos y líderes de proceso (primera Línea de defensa)</v>
      </c>
      <c r="L157" s="39">
        <v>100</v>
      </c>
      <c r="M157" s="40">
        <f>+Autodiagnóstico!F119</f>
        <v>90</v>
      </c>
      <c r="N157" s="39"/>
      <c r="O157" s="39"/>
      <c r="P157" s="39"/>
      <c r="Q157" s="39"/>
      <c r="R157" s="39"/>
      <c r="S157" s="39"/>
      <c r="T157" s="39"/>
      <c r="U157" s="38"/>
    </row>
    <row r="158" spans="2:21" x14ac:dyDescent="0.25">
      <c r="B158" s="37"/>
      <c r="C158" s="39"/>
      <c r="D158" s="39"/>
      <c r="E158" s="39"/>
      <c r="F158" s="39"/>
      <c r="G158" s="39"/>
      <c r="H158" s="39"/>
      <c r="I158" s="39"/>
      <c r="J158" s="39"/>
      <c r="K158" s="39" t="str">
        <f>+Autodiagnóstico!E122</f>
        <v>Responsabilidades de los servidores encargados del monitoreo y evaluación de controles y gestión del riesgo (segunda línea de defensa)</v>
      </c>
      <c r="L158" s="39">
        <v>100</v>
      </c>
      <c r="M158" s="40">
        <f>+Autodiagnóstico!F122</f>
        <v>83.75</v>
      </c>
      <c r="N158" s="39"/>
      <c r="O158" s="39"/>
      <c r="P158" s="39"/>
      <c r="Q158" s="39"/>
      <c r="R158" s="39"/>
      <c r="S158" s="39"/>
      <c r="T158" s="39"/>
      <c r="U158" s="38"/>
    </row>
    <row r="159" spans="2:21" x14ac:dyDescent="0.25">
      <c r="B159" s="37"/>
      <c r="C159" s="39"/>
      <c r="D159" s="39"/>
      <c r="E159" s="39"/>
      <c r="F159" s="39"/>
      <c r="G159" s="39"/>
      <c r="H159" s="39"/>
      <c r="I159" s="39"/>
      <c r="J159" s="39"/>
      <c r="K159" s="39" t="str">
        <f>+Autodiagnóstico!E126</f>
        <v>Responsabilidades del área de control interno</v>
      </c>
      <c r="L159" s="39">
        <v>100</v>
      </c>
      <c r="M159" s="40">
        <f>+Autodiagnóstico!F126</f>
        <v>82.5</v>
      </c>
      <c r="N159" s="39"/>
      <c r="O159" s="39"/>
      <c r="P159" s="39"/>
      <c r="Q159" s="39"/>
      <c r="R159" s="39"/>
      <c r="S159" s="39"/>
      <c r="T159" s="39"/>
      <c r="U159" s="38"/>
    </row>
    <row r="160" spans="2:21" x14ac:dyDescent="0.25">
      <c r="B160" s="37"/>
      <c r="C160" s="39"/>
      <c r="D160" s="39"/>
      <c r="E160" s="39"/>
      <c r="F160" s="39"/>
      <c r="G160" s="39"/>
      <c r="H160" s="39"/>
      <c r="I160" s="39"/>
      <c r="J160" s="39"/>
      <c r="K160" s="39"/>
      <c r="L160" s="39"/>
      <c r="M160" s="39"/>
      <c r="N160" s="39"/>
      <c r="O160" s="39"/>
      <c r="P160" s="39"/>
      <c r="Q160" s="39"/>
      <c r="R160" s="39"/>
      <c r="S160" s="39"/>
      <c r="T160" s="39"/>
      <c r="U160" s="38"/>
    </row>
    <row r="161" spans="2:21" x14ac:dyDescent="0.25">
      <c r="B161" s="37"/>
      <c r="C161" s="39"/>
      <c r="D161" s="39"/>
      <c r="E161" s="39"/>
      <c r="F161" s="39"/>
      <c r="G161" s="39"/>
      <c r="H161" s="39"/>
      <c r="I161" s="39"/>
      <c r="J161" s="39"/>
      <c r="K161" s="39"/>
      <c r="L161" s="39"/>
      <c r="M161" s="39"/>
      <c r="N161" s="39"/>
      <c r="O161" s="39"/>
      <c r="P161" s="39"/>
      <c r="Q161" s="39"/>
      <c r="R161" s="39"/>
      <c r="S161" s="39"/>
      <c r="T161" s="39"/>
      <c r="U161" s="38"/>
    </row>
    <row r="162" spans="2:21" x14ac:dyDescent="0.25">
      <c r="B162" s="37"/>
      <c r="C162" s="39"/>
      <c r="D162" s="39"/>
      <c r="E162" s="39"/>
      <c r="F162" s="39"/>
      <c r="G162" s="39"/>
      <c r="H162" s="39"/>
      <c r="I162" s="39"/>
      <c r="J162" s="39"/>
      <c r="K162" s="39"/>
      <c r="L162" s="39"/>
      <c r="M162" s="39"/>
      <c r="N162" s="39"/>
      <c r="O162" s="39"/>
      <c r="P162" s="39"/>
      <c r="Q162" s="39"/>
      <c r="R162" s="39"/>
      <c r="S162" s="39"/>
      <c r="T162" s="39"/>
      <c r="U162" s="38"/>
    </row>
    <row r="163" spans="2:21" x14ac:dyDescent="0.25">
      <c r="B163" s="37"/>
      <c r="C163" s="39"/>
      <c r="D163" s="39"/>
      <c r="E163" s="39"/>
      <c r="F163" s="39"/>
      <c r="G163" s="39"/>
      <c r="H163" s="39"/>
      <c r="I163" s="39"/>
      <c r="J163" s="39"/>
      <c r="K163" s="39"/>
      <c r="L163" s="39"/>
      <c r="M163" s="39"/>
      <c r="N163" s="39"/>
      <c r="O163" s="39"/>
      <c r="P163" s="39"/>
      <c r="Q163" s="39"/>
      <c r="R163" s="39"/>
      <c r="S163" s="39"/>
      <c r="T163" s="39"/>
      <c r="U163" s="38"/>
    </row>
    <row r="164" spans="2:21" x14ac:dyDescent="0.25">
      <c r="B164" s="37"/>
      <c r="C164" s="39"/>
      <c r="D164" s="39"/>
      <c r="E164" s="39"/>
      <c r="F164" s="39"/>
      <c r="G164" s="39"/>
      <c r="H164" s="39"/>
      <c r="I164" s="39"/>
      <c r="J164" s="39"/>
      <c r="K164" s="39"/>
      <c r="L164" s="39"/>
      <c r="M164" s="39"/>
      <c r="N164" s="39"/>
      <c r="O164" s="39"/>
      <c r="P164" s="39"/>
      <c r="Q164" s="39"/>
      <c r="R164" s="39"/>
      <c r="S164" s="39"/>
      <c r="T164" s="39"/>
      <c r="U164" s="38"/>
    </row>
    <row r="165" spans="2:21" x14ac:dyDescent="0.25">
      <c r="B165" s="37"/>
      <c r="C165" s="39"/>
      <c r="D165" s="39"/>
      <c r="E165" s="39"/>
      <c r="F165" s="39"/>
      <c r="G165" s="39"/>
      <c r="H165" s="39"/>
      <c r="I165" s="39"/>
      <c r="J165" s="39"/>
      <c r="K165" s="39"/>
      <c r="L165" s="39"/>
      <c r="M165" s="39"/>
      <c r="N165" s="39"/>
      <c r="O165" s="39"/>
      <c r="P165" s="39"/>
      <c r="Q165" s="39"/>
      <c r="R165" s="39"/>
      <c r="S165" s="39"/>
      <c r="T165" s="39"/>
      <c r="U165" s="38"/>
    </row>
    <row r="166" spans="2:21" x14ac:dyDescent="0.25">
      <c r="B166" s="37"/>
      <c r="C166" s="39"/>
      <c r="D166" s="39"/>
      <c r="E166" s="39"/>
      <c r="F166" s="39"/>
      <c r="G166" s="39"/>
      <c r="H166" s="39"/>
      <c r="I166" s="39"/>
      <c r="J166" s="39"/>
      <c r="K166" s="39"/>
      <c r="L166" s="39"/>
      <c r="M166" s="39"/>
      <c r="N166" s="39"/>
      <c r="O166" s="39"/>
      <c r="P166" s="39"/>
      <c r="Q166" s="39"/>
      <c r="R166" s="39"/>
      <c r="S166" s="39"/>
      <c r="T166" s="39"/>
      <c r="U166" s="38"/>
    </row>
    <row r="167" spans="2:21" x14ac:dyDescent="0.25">
      <c r="B167" s="37"/>
      <c r="C167" s="39"/>
      <c r="D167" s="39"/>
      <c r="E167" s="39"/>
      <c r="F167" s="39"/>
      <c r="G167" s="39"/>
      <c r="H167" s="39"/>
      <c r="I167" s="39"/>
      <c r="J167" s="39"/>
      <c r="K167" s="39"/>
      <c r="L167" s="39"/>
      <c r="M167" s="39"/>
      <c r="N167" s="39"/>
      <c r="O167" s="39"/>
      <c r="P167" s="39"/>
      <c r="Q167" s="39"/>
      <c r="R167" s="39"/>
      <c r="S167" s="39"/>
      <c r="T167" s="39"/>
      <c r="U167" s="38"/>
    </row>
    <row r="168" spans="2:21" x14ac:dyDescent="0.25">
      <c r="B168" s="37"/>
      <c r="C168" s="39"/>
      <c r="D168" s="39"/>
      <c r="E168" s="39"/>
      <c r="F168" s="39"/>
      <c r="G168" s="39"/>
      <c r="H168" s="39"/>
      <c r="I168" s="39"/>
      <c r="J168" s="39"/>
      <c r="K168" s="39"/>
      <c r="L168" s="39"/>
      <c r="M168" s="39"/>
      <c r="N168" s="39"/>
      <c r="O168" s="39"/>
      <c r="P168" s="39"/>
      <c r="Q168" s="39"/>
      <c r="R168" s="39"/>
      <c r="S168" s="39"/>
      <c r="T168" s="39"/>
      <c r="U168" s="38"/>
    </row>
    <row r="169" spans="2:21" x14ac:dyDescent="0.25">
      <c r="B169" s="37"/>
      <c r="C169" s="39"/>
      <c r="D169" s="39"/>
      <c r="E169" s="39"/>
      <c r="F169" s="39"/>
      <c r="G169" s="39"/>
      <c r="H169" s="39"/>
      <c r="I169" s="39"/>
      <c r="J169" s="39"/>
      <c r="K169" s="39"/>
      <c r="L169" s="39"/>
      <c r="M169" s="39"/>
      <c r="N169" s="39"/>
      <c r="O169" s="39"/>
      <c r="P169" s="39"/>
      <c r="Q169" s="39"/>
      <c r="R169" s="39"/>
      <c r="S169" s="39"/>
      <c r="T169" s="39"/>
      <c r="U169" s="38"/>
    </row>
    <row r="170" spans="2:21" x14ac:dyDescent="0.25">
      <c r="B170" s="37"/>
      <c r="C170" s="39"/>
      <c r="D170" s="39"/>
      <c r="E170" s="39"/>
      <c r="F170" s="39"/>
      <c r="G170" s="39"/>
      <c r="H170" s="39"/>
      <c r="I170" s="39"/>
      <c r="J170" s="39"/>
      <c r="K170" s="39"/>
      <c r="L170" s="39"/>
      <c r="M170" s="39"/>
      <c r="N170" s="39"/>
      <c r="O170" s="39"/>
      <c r="P170" s="39"/>
      <c r="Q170" s="39"/>
      <c r="R170" s="39"/>
      <c r="S170" s="39"/>
      <c r="T170" s="39"/>
      <c r="U170" s="38"/>
    </row>
    <row r="171" spans="2:21" x14ac:dyDescent="0.25">
      <c r="B171" s="37"/>
      <c r="C171" s="39"/>
      <c r="D171" s="39"/>
      <c r="E171" s="39"/>
      <c r="F171" s="39"/>
      <c r="G171" s="39"/>
      <c r="H171" s="39"/>
      <c r="I171" s="39"/>
      <c r="J171" s="39"/>
      <c r="K171" s="39"/>
      <c r="L171" s="39"/>
      <c r="M171" s="39"/>
      <c r="N171" s="39"/>
      <c r="O171" s="39"/>
      <c r="P171" s="39"/>
      <c r="Q171" s="39"/>
      <c r="R171" s="39"/>
      <c r="S171" s="39"/>
      <c r="T171" s="39"/>
      <c r="U171" s="38"/>
    </row>
    <row r="172" spans="2:21" x14ac:dyDescent="0.25">
      <c r="B172" s="37"/>
      <c r="C172" s="39"/>
      <c r="D172" s="39"/>
      <c r="E172" s="39"/>
      <c r="F172" s="39"/>
      <c r="G172" s="39"/>
      <c r="H172" s="39"/>
      <c r="I172" s="39"/>
      <c r="J172" s="39"/>
      <c r="K172" s="39"/>
      <c r="L172" s="39"/>
      <c r="M172" s="39"/>
      <c r="N172" s="39"/>
      <c r="O172" s="39"/>
      <c r="P172" s="39"/>
      <c r="Q172" s="39"/>
      <c r="R172" s="39"/>
      <c r="S172" s="39"/>
      <c r="T172" s="39"/>
      <c r="U172" s="38"/>
    </row>
    <row r="173" spans="2:21" ht="14.4" thickBot="1" x14ac:dyDescent="0.3">
      <c r="B173" s="42"/>
      <c r="C173" s="43"/>
      <c r="D173" s="43"/>
      <c r="E173" s="43"/>
      <c r="F173" s="43"/>
      <c r="G173" s="43"/>
      <c r="H173" s="43"/>
      <c r="I173" s="43"/>
      <c r="J173" s="43"/>
      <c r="K173" s="43"/>
      <c r="L173" s="43"/>
      <c r="M173" s="43"/>
      <c r="N173" s="43"/>
      <c r="O173" s="43"/>
      <c r="P173" s="43"/>
      <c r="Q173" s="43"/>
      <c r="R173" s="43"/>
      <c r="S173" s="43"/>
      <c r="T173" s="43"/>
      <c r="U173" s="44"/>
    </row>
    <row r="174" spans="2:21" x14ac:dyDescent="0.25"/>
    <row r="175" spans="2:21" x14ac:dyDescent="0.25"/>
    <row r="176" spans="2:21" x14ac:dyDescent="0.25"/>
    <row r="177" spans="3:16" x14ac:dyDescent="0.25">
      <c r="C177" s="45"/>
      <c r="D177" s="46"/>
      <c r="E177" s="46"/>
      <c r="F177" s="46"/>
      <c r="O177" s="47"/>
      <c r="P177" s="48"/>
    </row>
    <row r="178" spans="3:16" x14ac:dyDescent="0.25">
      <c r="O178" s="47"/>
      <c r="P178" s="48"/>
    </row>
    <row r="179" spans="3:16" x14ac:dyDescent="0.25">
      <c r="O179" s="47"/>
      <c r="P179" s="48"/>
    </row>
    <row r="180" spans="3:16" x14ac:dyDescent="0.25"/>
    <row r="181" spans="3:16" ht="17.399999999999999" x14ac:dyDescent="0.3">
      <c r="K181" s="306" t="s">
        <v>29</v>
      </c>
      <c r="L181" s="306"/>
    </row>
    <row r="182" spans="3:16" x14ac:dyDescent="0.25"/>
    <row r="183" spans="3:16" x14ac:dyDescent="0.25"/>
    <row r="184" spans="3:16" x14ac:dyDescent="0.25"/>
    <row r="185" spans="3:16" x14ac:dyDescent="0.25"/>
    <row r="186" spans="3:16" x14ac:dyDescent="0.25"/>
    <row r="187" spans="3:16" x14ac:dyDescent="0.25"/>
    <row r="188" spans="3:16" x14ac:dyDescent="0.25"/>
    <row r="189" spans="3:16" x14ac:dyDescent="0.25"/>
    <row r="190" spans="3:16" x14ac:dyDescent="0.25"/>
  </sheetData>
  <mergeCells count="12">
    <mergeCell ref="K181:L181"/>
    <mergeCell ref="J77:O77"/>
    <mergeCell ref="C3:T3"/>
    <mergeCell ref="K51:N51"/>
    <mergeCell ref="K76:N76"/>
    <mergeCell ref="K101:N101"/>
    <mergeCell ref="K126:N126"/>
    <mergeCell ref="J52:O52"/>
    <mergeCell ref="K102:N102"/>
    <mergeCell ref="K127:N127"/>
    <mergeCell ref="K150:N150"/>
    <mergeCell ref="K151:N15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140"/>
  <sheetViews>
    <sheetView showGridLines="0" zoomScale="80" zoomScaleNormal="80" workbookViewId="0">
      <selection activeCell="C4" sqref="C4:M4"/>
    </sheetView>
  </sheetViews>
  <sheetFormatPr baseColWidth="10" defaultColWidth="0" defaultRowHeight="13.8" zeroHeight="1" x14ac:dyDescent="0.3"/>
  <cols>
    <col min="1" max="1" width="1.6640625" style="1" customWidth="1"/>
    <col min="2" max="2" width="1.5546875" style="3" customWidth="1"/>
    <col min="3" max="3" width="22.6640625" style="1" customWidth="1"/>
    <col min="4" max="4" width="26.88671875" style="1" customWidth="1"/>
    <col min="5" max="5" width="58.5546875" style="1" customWidth="1"/>
    <col min="6" max="6" width="15.5546875" style="4" customWidth="1"/>
    <col min="7" max="7" width="28.88671875" style="1" hidden="1" customWidth="1"/>
    <col min="8" max="9" width="22.109375" style="1" hidden="1" customWidth="1"/>
    <col min="10" max="10" width="21" style="1" hidden="1" customWidth="1"/>
    <col min="11" max="13" width="35.6640625" style="1" customWidth="1"/>
    <col min="14" max="14" width="1.44140625" style="1" customWidth="1"/>
    <col min="15" max="15" width="6.6640625" style="1" customWidth="1"/>
    <col min="16" max="22" width="0" style="1" hidden="1" customWidth="1"/>
    <col min="23" max="16384" width="11.44140625" style="1" hidden="1"/>
  </cols>
  <sheetData>
    <row r="1" spans="2:14" ht="10.5" customHeight="1" thickBot="1" x14ac:dyDescent="0.35"/>
    <row r="2" spans="2:14" ht="109.5" customHeight="1" x14ac:dyDescent="0.3">
      <c r="B2" s="21"/>
      <c r="C2" s="22"/>
      <c r="D2" s="22"/>
      <c r="E2" s="22"/>
      <c r="F2" s="23"/>
      <c r="G2" s="22"/>
      <c r="H2" s="22"/>
      <c r="I2" s="22"/>
      <c r="J2" s="22"/>
      <c r="K2" s="22"/>
      <c r="L2" s="22"/>
      <c r="M2" s="22"/>
      <c r="N2" s="24"/>
    </row>
    <row r="3" spans="2:14" ht="8.25" customHeight="1" x14ac:dyDescent="0.3">
      <c r="B3" s="25"/>
      <c r="C3" s="6"/>
      <c r="D3" s="6"/>
      <c r="E3" s="6"/>
      <c r="F3" s="7"/>
      <c r="G3" s="6"/>
      <c r="H3" s="6"/>
      <c r="I3" s="6"/>
      <c r="J3" s="6"/>
      <c r="K3" s="6"/>
      <c r="L3" s="6"/>
      <c r="M3" s="6"/>
      <c r="N3" s="26"/>
    </row>
    <row r="4" spans="2:14" ht="27.75" customHeight="1" x14ac:dyDescent="0.3">
      <c r="B4" s="25"/>
      <c r="C4" s="232" t="s">
        <v>76</v>
      </c>
      <c r="D4" s="232"/>
      <c r="E4" s="232"/>
      <c r="F4" s="232"/>
      <c r="G4" s="232"/>
      <c r="H4" s="232"/>
      <c r="I4" s="232"/>
      <c r="J4" s="232"/>
      <c r="K4" s="232"/>
      <c r="L4" s="232"/>
      <c r="M4" s="232"/>
      <c r="N4" s="26"/>
    </row>
    <row r="5" spans="2:14" ht="12" customHeight="1" thickBot="1" x14ac:dyDescent="0.35">
      <c r="B5" s="25"/>
      <c r="C5" s="6"/>
      <c r="D5" s="6"/>
      <c r="E5" s="6"/>
      <c r="F5" s="7"/>
      <c r="G5" s="6"/>
      <c r="H5" s="6"/>
      <c r="I5" s="6"/>
      <c r="J5" s="6"/>
      <c r="K5" s="6"/>
      <c r="L5" s="6"/>
      <c r="M5" s="6"/>
      <c r="N5" s="26"/>
    </row>
    <row r="6" spans="2:14" ht="32.25" customHeight="1" x14ac:dyDescent="0.3">
      <c r="B6" s="25"/>
      <c r="C6" s="334" t="s">
        <v>67</v>
      </c>
      <c r="D6" s="336" t="s">
        <v>214</v>
      </c>
      <c r="E6" s="336" t="s">
        <v>3</v>
      </c>
      <c r="F6" s="336" t="s">
        <v>28</v>
      </c>
      <c r="G6" s="346" t="s">
        <v>0</v>
      </c>
      <c r="H6" s="346" t="s">
        <v>1</v>
      </c>
      <c r="I6" s="346" t="s">
        <v>74</v>
      </c>
      <c r="J6" s="344" t="s">
        <v>75</v>
      </c>
      <c r="K6" s="340" t="s">
        <v>40</v>
      </c>
      <c r="L6" s="342" t="s">
        <v>41</v>
      </c>
      <c r="M6" s="338" t="s">
        <v>42</v>
      </c>
      <c r="N6" s="26"/>
    </row>
    <row r="7" spans="2:14" ht="36" customHeight="1" thickBot="1" x14ac:dyDescent="0.35">
      <c r="B7" s="27"/>
      <c r="C7" s="335"/>
      <c r="D7" s="337"/>
      <c r="E7" s="337"/>
      <c r="F7" s="337"/>
      <c r="G7" s="347"/>
      <c r="H7" s="347"/>
      <c r="I7" s="347"/>
      <c r="J7" s="345"/>
      <c r="K7" s="341"/>
      <c r="L7" s="343"/>
      <c r="M7" s="339"/>
      <c r="N7" s="26"/>
    </row>
    <row r="8" spans="2:14" ht="54.9" customHeight="1" x14ac:dyDescent="0.3">
      <c r="B8" s="333"/>
      <c r="C8" s="348" t="s">
        <v>79</v>
      </c>
      <c r="D8" s="324" t="s">
        <v>84</v>
      </c>
      <c r="E8" s="151" t="str">
        <f>+Autodiagnóstico!G11</f>
        <v>Demostrar el compromiso con la integridad (valores) y principios del servicio público, por parte detodos los servidores de la entidad, independientemente de las funciones que desepeñan</v>
      </c>
      <c r="F8" s="152">
        <f>+Autodiagnóstico!H11</f>
        <v>80</v>
      </c>
      <c r="G8" s="146"/>
      <c r="H8" s="147"/>
      <c r="I8" s="147"/>
      <c r="J8" s="147"/>
      <c r="K8" s="158"/>
      <c r="L8" s="158"/>
      <c r="M8" s="171"/>
      <c r="N8" s="26"/>
    </row>
    <row r="9" spans="2:14" ht="54.9" customHeight="1" x14ac:dyDescent="0.3">
      <c r="B9" s="333"/>
      <c r="C9" s="349"/>
      <c r="D9" s="318"/>
      <c r="E9" s="150" t="str">
        <f>+Autodiagnóstico!G12</f>
        <v>Cumplir las funciones de supervisión del desempeño del Sistema de Control Interno y determinar las mejoras a que haya lugar, por parte del Comité Institucional de Coordinación de Control Interno</v>
      </c>
      <c r="F9" s="149">
        <f>+Autodiagnóstico!H12</f>
        <v>80</v>
      </c>
      <c r="G9" s="146"/>
      <c r="H9" s="147"/>
      <c r="I9" s="147"/>
      <c r="J9" s="147"/>
      <c r="K9" s="147"/>
      <c r="L9" s="147"/>
      <c r="M9" s="164"/>
      <c r="N9" s="26"/>
    </row>
    <row r="10" spans="2:14" ht="54.9" customHeight="1" x14ac:dyDescent="0.3">
      <c r="B10" s="333"/>
      <c r="C10" s="349"/>
      <c r="D10" s="318"/>
      <c r="E10" s="150" t="str">
        <f>+Autodiagnóstico!G13</f>
        <v xml:space="preserve">Asumir la responsabilidad y el compromiso de establecer los niveles de responsabilidad y autoridad apropiados para la consecución de los objetivos institucionales, por parte de la alta dirección </v>
      </c>
      <c r="F10" s="149">
        <f>+Autodiagnóstico!H13</f>
        <v>90</v>
      </c>
      <c r="G10" s="146"/>
      <c r="H10" s="147"/>
      <c r="I10" s="147"/>
      <c r="J10" s="147"/>
      <c r="K10" s="147"/>
      <c r="L10" s="147"/>
      <c r="M10" s="164"/>
      <c r="N10" s="26"/>
    </row>
    <row r="11" spans="2:14" ht="54.9" customHeight="1" x14ac:dyDescent="0.3">
      <c r="B11" s="333"/>
      <c r="C11" s="349"/>
      <c r="D11" s="318"/>
      <c r="E11" s="150" t="str">
        <f>+Autodiagnóstico!G14</f>
        <v>Dar carácter estratégico a la gestión del talento humano de manera que todas sus actividades estén alineadas con los objetivos de la entidad</v>
      </c>
      <c r="F11" s="149">
        <f>+Autodiagnóstico!H14</f>
        <v>90</v>
      </c>
      <c r="G11" s="146"/>
      <c r="H11" s="147"/>
      <c r="I11" s="147"/>
      <c r="J11" s="147"/>
      <c r="K11" s="147"/>
      <c r="L11" s="147"/>
      <c r="M11" s="164"/>
      <c r="N11" s="26"/>
    </row>
    <row r="12" spans="2:14" ht="54.9" customHeight="1" x14ac:dyDescent="0.3">
      <c r="B12" s="333"/>
      <c r="C12" s="349"/>
      <c r="D12" s="318"/>
      <c r="E12" s="153" t="str">
        <f>+Autodiagnóstico!G15</f>
        <v>Asignar en personas idóneas, las responsabilidades para la gestión de los riesgos y del control</v>
      </c>
      <c r="F12" s="154">
        <f>+Autodiagnóstico!H15</f>
        <v>90</v>
      </c>
      <c r="G12" s="155"/>
      <c r="H12" s="156"/>
      <c r="I12" s="156"/>
      <c r="J12" s="156"/>
      <c r="K12" s="156"/>
      <c r="L12" s="156"/>
      <c r="M12" s="170"/>
      <c r="N12" s="26"/>
    </row>
    <row r="13" spans="2:14" ht="54.9" customHeight="1" x14ac:dyDescent="0.3">
      <c r="B13" s="333"/>
      <c r="C13" s="349"/>
      <c r="D13" s="319" t="s">
        <v>209</v>
      </c>
      <c r="E13" s="159" t="str">
        <f>+Autodiagnóstico!G16</f>
        <v>Cumplir con los estándares de conducta y la práctica de los principios del servicio público</v>
      </c>
      <c r="F13" s="160">
        <f>+Autodiagnóstico!H16</f>
        <v>60</v>
      </c>
      <c r="G13" s="161"/>
      <c r="H13" s="162"/>
      <c r="I13" s="162"/>
      <c r="J13" s="162"/>
      <c r="K13" s="162"/>
      <c r="L13" s="162"/>
      <c r="M13" s="163"/>
      <c r="N13" s="26"/>
    </row>
    <row r="14" spans="2:14" ht="54.9" customHeight="1" x14ac:dyDescent="0.3">
      <c r="B14" s="333"/>
      <c r="C14" s="349"/>
      <c r="D14" s="318"/>
      <c r="E14" s="150" t="str">
        <f>+Autodiagnóstico!G17</f>
        <v>Orientar el Direccionamiento Estratégico y la Planeación Institucional</v>
      </c>
      <c r="F14" s="149">
        <f>+Autodiagnóstico!H17</f>
        <v>70</v>
      </c>
      <c r="G14" s="146"/>
      <c r="H14" s="147"/>
      <c r="I14" s="147"/>
      <c r="J14" s="147"/>
      <c r="K14" s="147"/>
      <c r="L14" s="147"/>
      <c r="M14" s="164"/>
      <c r="N14" s="26"/>
    </row>
    <row r="15" spans="2:14" ht="54.9" customHeight="1" x14ac:dyDescent="0.3">
      <c r="B15" s="333"/>
      <c r="C15" s="349"/>
      <c r="D15" s="318"/>
      <c r="E15" s="150" t="str">
        <f>+Autodiagnóstico!G18</f>
        <v>Determinar las políticas y estrategias que aseguran que la estructura, procesos, autoridad y responsabilidad estén claramente definidas para el logro de los objetivos de la entidad</v>
      </c>
      <c r="F15" s="149">
        <f>+Autodiagnóstico!H18</f>
        <v>70</v>
      </c>
      <c r="G15" s="146"/>
      <c r="H15" s="147"/>
      <c r="I15" s="147"/>
      <c r="J15" s="147"/>
      <c r="K15" s="147"/>
      <c r="L15" s="147"/>
      <c r="M15" s="164"/>
      <c r="N15" s="26"/>
    </row>
    <row r="16" spans="2:14" ht="54.9" customHeight="1" x14ac:dyDescent="0.3">
      <c r="B16" s="333"/>
      <c r="C16" s="349"/>
      <c r="D16" s="320"/>
      <c r="E16" s="165" t="str">
        <f>+Autodiagnóstico!G19</f>
        <v>Desarrollar los mecanismos incorporados en la Gestión Estratégica del Talento Humano</v>
      </c>
      <c r="F16" s="166">
        <f>+Autodiagnóstico!H19</f>
        <v>80</v>
      </c>
      <c r="G16" s="167"/>
      <c r="H16" s="168"/>
      <c r="I16" s="168"/>
      <c r="J16" s="168"/>
      <c r="K16" s="168"/>
      <c r="L16" s="168"/>
      <c r="M16" s="169"/>
      <c r="N16" s="26"/>
    </row>
    <row r="17" spans="2:14" ht="54.9" customHeight="1" x14ac:dyDescent="0.3">
      <c r="B17" s="333"/>
      <c r="C17" s="349"/>
      <c r="D17" s="318" t="s">
        <v>211</v>
      </c>
      <c r="E17" s="151" t="str">
        <f>+Autodiagnóstico!G20</f>
        <v>Promover y cumplir, a través de su ejemplo, los estándares de conducta y la práctica de los principios del servicio público, en el marco de integridad</v>
      </c>
      <c r="F17" s="152">
        <f>+Autodiagnóstico!H20</f>
        <v>70</v>
      </c>
      <c r="G17" s="157"/>
      <c r="H17" s="158"/>
      <c r="I17" s="158"/>
      <c r="J17" s="158"/>
      <c r="K17" s="158"/>
      <c r="L17" s="158"/>
      <c r="M17" s="171"/>
      <c r="N17" s="26"/>
    </row>
    <row r="18" spans="2:14" ht="54.9" customHeight="1" x14ac:dyDescent="0.3">
      <c r="B18" s="333"/>
      <c r="C18" s="349"/>
      <c r="D18" s="318"/>
      <c r="E18" s="150" t="str">
        <f>+Autodiagnóstico!G21</f>
        <v>Evaluar el cumplimiento de los estándares de conducta y la práctica de la integridad (valores) y principios del servicio público de sus equipos de trabajo</v>
      </c>
      <c r="F18" s="149">
        <f>+Autodiagnóstico!H21</f>
        <v>70</v>
      </c>
      <c r="G18" s="146"/>
      <c r="H18" s="147"/>
      <c r="I18" s="147"/>
      <c r="J18" s="147"/>
      <c r="K18" s="147"/>
      <c r="L18" s="147"/>
      <c r="M18" s="164"/>
      <c r="N18" s="26"/>
    </row>
    <row r="19" spans="2:14" ht="54.9" customHeight="1" x14ac:dyDescent="0.3">
      <c r="B19" s="333"/>
      <c r="C19" s="349"/>
      <c r="D19" s="318"/>
      <c r="E19" s="150" t="str">
        <f>+Autodiagnóstico!G22</f>
        <v>Proveer información a la alta dirección sobre el funcionamiento de la entidad y el desempeño de los responsables en el cumplimiento de los objetivos, para tomar decisiones a que haya lugar</v>
      </c>
      <c r="F19" s="149">
        <f>+Autodiagnóstico!H22</f>
        <v>80</v>
      </c>
      <c r="G19" s="146"/>
      <c r="H19" s="147"/>
      <c r="I19" s="147"/>
      <c r="J19" s="147"/>
      <c r="K19" s="147"/>
      <c r="L19" s="147"/>
      <c r="M19" s="164"/>
      <c r="N19" s="26"/>
    </row>
    <row r="20" spans="2:14" ht="54.9" customHeight="1" x14ac:dyDescent="0.3">
      <c r="B20" s="333"/>
      <c r="C20" s="349"/>
      <c r="D20" s="318"/>
      <c r="E20" s="150" t="str">
        <f>+Autodiagnóstico!G23</f>
        <v>Cumplir las políticas y estrategias establecidas para el desarrollo de los servidores a su cargo, evaluar su desempeño y establecer las medidas de mejora</v>
      </c>
      <c r="F20" s="149">
        <f>+Autodiagnóstico!H23</f>
        <v>0</v>
      </c>
      <c r="G20" s="146"/>
      <c r="H20" s="147"/>
      <c r="I20" s="147"/>
      <c r="J20" s="147"/>
      <c r="K20" s="147"/>
      <c r="L20" s="147"/>
      <c r="M20" s="164"/>
      <c r="N20" s="26"/>
    </row>
    <row r="21" spans="2:14" ht="54.9" customHeight="1" x14ac:dyDescent="0.3">
      <c r="B21" s="333"/>
      <c r="C21" s="349"/>
      <c r="D21" s="318"/>
      <c r="E21" s="153" t="str">
        <f>+Autodiagnóstico!G24</f>
        <v>Asegurar que las personas y actividades a su cargo, estén adecuadamente alineadas con la administración</v>
      </c>
      <c r="F21" s="154">
        <f>+Autodiagnóstico!H24</f>
        <v>0</v>
      </c>
      <c r="G21" s="155"/>
      <c r="H21" s="156"/>
      <c r="I21" s="156"/>
      <c r="J21" s="156"/>
      <c r="K21" s="156"/>
      <c r="L21" s="156"/>
      <c r="M21" s="170"/>
      <c r="N21" s="26"/>
    </row>
    <row r="22" spans="2:14" ht="54.9" customHeight="1" x14ac:dyDescent="0.3">
      <c r="B22" s="333"/>
      <c r="C22" s="349"/>
      <c r="D22" s="319" t="s">
        <v>210</v>
      </c>
      <c r="E22" s="159" t="str">
        <f>+Autodiagnóstico!G25</f>
        <v>Aplicar los estándares de conducta e Integridad (valores) y los principios del servicio público</v>
      </c>
      <c r="F22" s="160">
        <f>+Autodiagnóstico!H25</f>
        <v>60</v>
      </c>
      <c r="G22" s="161"/>
      <c r="H22" s="162"/>
      <c r="I22" s="162"/>
      <c r="J22" s="162"/>
      <c r="K22" s="162"/>
      <c r="L22" s="162"/>
      <c r="M22" s="163"/>
      <c r="N22" s="26"/>
    </row>
    <row r="23" spans="2:14" ht="54.9" customHeight="1" x14ac:dyDescent="0.3">
      <c r="B23" s="333"/>
      <c r="C23" s="349"/>
      <c r="D23" s="318"/>
      <c r="E23" s="150" t="str">
        <f>+Autodiagnóstico!G26</f>
        <v>Facilitar la implementación, monitorear la apropiación de dichos estándares por parte de los servidores públicos y alertar a los líderes de proceso, cuando sea el caso</v>
      </c>
      <c r="F23" s="149">
        <f>+Autodiagnóstico!H26</f>
        <v>80</v>
      </c>
      <c r="G23" s="146"/>
      <c r="H23" s="147"/>
      <c r="I23" s="147"/>
      <c r="J23" s="147"/>
      <c r="K23" s="147"/>
      <c r="L23" s="147"/>
      <c r="M23" s="164"/>
      <c r="N23" s="26"/>
    </row>
    <row r="24" spans="2:14" ht="54.9" customHeight="1" x14ac:dyDescent="0.3">
      <c r="B24" s="333"/>
      <c r="C24" s="349"/>
      <c r="D24" s="318"/>
      <c r="E24" s="150" t="str">
        <f>+Autodiagnóstico!G27</f>
        <v>Apoyar a la alta dirección, los gerentes públicos y los líderes de proceso para un adecuado y efectivo ejercicio de la gestión de los riesgos que afectan el cumplimiento de los objetivos y metas organizacionales</v>
      </c>
      <c r="F24" s="149">
        <f>+Autodiagnóstico!H27</f>
        <v>80</v>
      </c>
      <c r="G24" s="146"/>
      <c r="H24" s="147"/>
      <c r="I24" s="147"/>
      <c r="J24" s="147"/>
      <c r="K24" s="147"/>
      <c r="L24" s="147"/>
      <c r="M24" s="164"/>
      <c r="N24" s="26"/>
    </row>
    <row r="25" spans="2:14" ht="54.9" customHeight="1" x14ac:dyDescent="0.3">
      <c r="B25" s="333"/>
      <c r="C25" s="349"/>
      <c r="D25" s="318"/>
      <c r="E25" s="150" t="str">
        <f>+Autodiagnóstico!G28</f>
        <v>Trabajar coordinadamente con los directivos y demás responsables del cumplimiento de los objetivos de la entidad</v>
      </c>
      <c r="F25" s="149">
        <f>+Autodiagnóstico!H28</f>
        <v>75</v>
      </c>
      <c r="G25" s="146"/>
      <c r="H25" s="147"/>
      <c r="I25" s="147"/>
      <c r="J25" s="147"/>
      <c r="K25" s="147"/>
      <c r="L25" s="147"/>
      <c r="M25" s="164"/>
      <c r="N25" s="26"/>
    </row>
    <row r="26" spans="2:14" ht="54.9" customHeight="1" x14ac:dyDescent="0.3">
      <c r="B26" s="107"/>
      <c r="C26" s="349"/>
      <c r="D26" s="318"/>
      <c r="E26" s="150" t="str">
        <f>+Autodiagnóstico!G29</f>
        <v>Monitorear y supervisar el cumplimiento e impacto del plan de desarrollo del talento humano y determinar las acciones de mejora correspondientes, por parte del área de talento humano</v>
      </c>
      <c r="F26" s="149">
        <f>+Autodiagnóstico!H29</f>
        <v>80</v>
      </c>
      <c r="G26" s="146"/>
      <c r="H26" s="147"/>
      <c r="I26" s="147"/>
      <c r="J26" s="147"/>
      <c r="K26" s="147"/>
      <c r="L26" s="147"/>
      <c r="M26" s="164"/>
      <c r="N26" s="26"/>
    </row>
    <row r="27" spans="2:14" ht="54.9" customHeight="1" x14ac:dyDescent="0.3">
      <c r="B27" s="107"/>
      <c r="C27" s="349"/>
      <c r="D27" s="320"/>
      <c r="E27" s="165" t="str">
        <f>+Autodiagnóstico!G30</f>
        <v>Analizar e informar a la alta dirección, los gerentes públicos y los líderes de proceso sobre los resultados de la evaluación del desempeño y se toman acciones de mejora y planes de mejoramiento individuales, rotación de personal</v>
      </c>
      <c r="F27" s="166">
        <f>+Autodiagnóstico!H30</f>
        <v>0</v>
      </c>
      <c r="G27" s="167"/>
      <c r="H27" s="168"/>
      <c r="I27" s="168"/>
      <c r="J27" s="168"/>
      <c r="K27" s="168"/>
      <c r="L27" s="168"/>
      <c r="M27" s="169"/>
      <c r="N27" s="26"/>
    </row>
    <row r="28" spans="2:14" ht="54.9" customHeight="1" x14ac:dyDescent="0.3">
      <c r="B28" s="107"/>
      <c r="C28" s="349"/>
      <c r="D28" s="325" t="s">
        <v>212</v>
      </c>
      <c r="E28" s="151" t="str">
        <f>+Autodiagnóstico!G31</f>
        <v>Evaluar la eficacia de las estrategias de la entidad para promover la integridad en el servicio público, especialmente, si con ella se orienta efectivamente el comportamiento de los servidores hacia el cumplimiento de los estándares de conducta e Integridad (valores) y los principios del servicio público; y si apalancan una gestión permanente de los riesgos y la eficacia de los controles</v>
      </c>
      <c r="F28" s="152">
        <f>+Autodiagnóstico!H31</f>
        <v>70</v>
      </c>
      <c r="G28" s="157"/>
      <c r="H28" s="158"/>
      <c r="I28" s="158"/>
      <c r="J28" s="158"/>
      <c r="K28" s="158"/>
      <c r="L28" s="158"/>
      <c r="M28" s="171"/>
      <c r="N28" s="26"/>
    </row>
    <row r="29" spans="2:14" ht="54.9" customHeight="1" x14ac:dyDescent="0.3">
      <c r="B29" s="107"/>
      <c r="C29" s="349"/>
      <c r="D29" s="253"/>
      <c r="E29" s="150" t="str">
        <f>+Autodiagnóstico!G32</f>
        <v>Evaluar el diseño y efectividad de los controles y provee información a la alta dirección y al Comité de Coordinación de Control Interno referente a la efectividad y utilidad de los mismos</v>
      </c>
      <c r="F29" s="149">
        <f>+Autodiagnóstico!H32</f>
        <v>80</v>
      </c>
      <c r="G29" s="146"/>
      <c r="H29" s="147"/>
      <c r="I29" s="147"/>
      <c r="J29" s="147"/>
      <c r="K29" s="147"/>
      <c r="L29" s="147"/>
      <c r="M29" s="164"/>
      <c r="N29" s="26"/>
    </row>
    <row r="30" spans="2:14" ht="54.9" customHeight="1" x14ac:dyDescent="0.3">
      <c r="B30" s="107"/>
      <c r="C30" s="349"/>
      <c r="D30" s="253"/>
      <c r="E30" s="150" t="str">
        <f>+Autodiagnóstico!G33</f>
        <v>Proporcionar información sobre la idoneidad y efectividad del esquema operativo de la entidad, el flujo de información, las políticas de operación, y en general, el ejercicio de las responsabilidades en la consecución de los objetivos</v>
      </c>
      <c r="F30" s="149">
        <f>+Autodiagnóstico!H33</f>
        <v>80</v>
      </c>
      <c r="G30" s="146"/>
      <c r="H30" s="147"/>
      <c r="I30" s="147"/>
      <c r="J30" s="147"/>
      <c r="K30" s="147"/>
      <c r="L30" s="147"/>
      <c r="M30" s="164"/>
      <c r="N30" s="26"/>
    </row>
    <row r="31" spans="2:14" ht="54.9" customHeight="1" x14ac:dyDescent="0.3">
      <c r="B31" s="107"/>
      <c r="C31" s="349"/>
      <c r="D31" s="253"/>
      <c r="E31" s="150" t="str">
        <f>+Autodiagnóstico!G34</f>
        <v>Ejercer la auditoría interna de manera técnica y acorde con las políticas y prácticas apropiadas</v>
      </c>
      <c r="F31" s="149">
        <f>+Autodiagnóstico!H34</f>
        <v>80</v>
      </c>
      <c r="G31" s="146"/>
      <c r="H31" s="147"/>
      <c r="I31" s="147"/>
      <c r="J31" s="147"/>
      <c r="K31" s="147"/>
      <c r="L31" s="147"/>
      <c r="M31" s="164"/>
      <c r="N31" s="26"/>
    </row>
    <row r="32" spans="2:14" ht="54.9" customHeight="1" thickBot="1" x14ac:dyDescent="0.35">
      <c r="B32" s="107"/>
      <c r="C32" s="350"/>
      <c r="D32" s="254"/>
      <c r="E32" s="172" t="str">
        <f>+Autodiagnóstico!G35</f>
        <v>Proporcionar información sobre el cumplimiento de responsabilidades específicas de control interno</v>
      </c>
      <c r="F32" s="173">
        <f>+Autodiagnóstico!H35</f>
        <v>80</v>
      </c>
      <c r="G32" s="174"/>
      <c r="H32" s="175"/>
      <c r="I32" s="175"/>
      <c r="J32" s="175"/>
      <c r="K32" s="175"/>
      <c r="L32" s="175"/>
      <c r="M32" s="176"/>
      <c r="N32" s="26"/>
    </row>
    <row r="33" spans="2:14" ht="54.9" customHeight="1" x14ac:dyDescent="0.3">
      <c r="B33" s="107"/>
      <c r="C33" s="309" t="s">
        <v>106</v>
      </c>
      <c r="D33" s="317" t="s">
        <v>107</v>
      </c>
      <c r="E33" s="177" t="str">
        <f>+Autodiagnóstico!G36</f>
        <v>Identificar acontecimientos potenciales que, de ocurrir, afectarían a la entidad</v>
      </c>
      <c r="F33" s="178">
        <f>+Autodiagnóstico!H36</f>
        <v>75</v>
      </c>
      <c r="G33" s="179"/>
      <c r="H33" s="180"/>
      <c r="I33" s="180"/>
      <c r="J33" s="180"/>
      <c r="K33" s="180"/>
      <c r="L33" s="180"/>
      <c r="M33" s="181"/>
      <c r="N33" s="26"/>
    </row>
    <row r="34" spans="2:14" ht="54.9" customHeight="1" x14ac:dyDescent="0.3">
      <c r="B34" s="107"/>
      <c r="C34" s="310"/>
      <c r="D34" s="318"/>
      <c r="E34" s="150" t="str">
        <f>+Autodiagnóstico!G37</f>
        <v xml:space="preserve">Brindar atención prioritaria a los riesgos de carácter negativo y de mayor impacto potencial </v>
      </c>
      <c r="F34" s="149">
        <f>+Autodiagnóstico!H37</f>
        <v>75</v>
      </c>
      <c r="G34" s="146"/>
      <c r="H34" s="147"/>
      <c r="I34" s="147"/>
      <c r="J34" s="147"/>
      <c r="K34" s="147"/>
      <c r="L34" s="147"/>
      <c r="M34" s="164"/>
      <c r="N34" s="26"/>
    </row>
    <row r="35" spans="2:14" ht="54.9" customHeight="1" x14ac:dyDescent="0.3">
      <c r="B35" s="107"/>
      <c r="C35" s="310"/>
      <c r="D35" s="318"/>
      <c r="E35" s="150" t="str">
        <f>+Autodiagnóstico!G38</f>
        <v>Considerar la probabilidad de fraude que pueda afectar la adecuada gestión institucional</v>
      </c>
      <c r="F35" s="149">
        <f>+Autodiagnóstico!H38</f>
        <v>60</v>
      </c>
      <c r="G35" s="146"/>
      <c r="H35" s="147"/>
      <c r="I35" s="147"/>
      <c r="J35" s="147"/>
      <c r="K35" s="147"/>
      <c r="L35" s="147"/>
      <c r="M35" s="164"/>
      <c r="N35" s="26"/>
    </row>
    <row r="36" spans="2:14" ht="54.9" customHeight="1" x14ac:dyDescent="0.3">
      <c r="B36" s="107"/>
      <c r="C36" s="310"/>
      <c r="D36" s="318"/>
      <c r="E36" s="150" t="str">
        <f>+Autodiagnóstico!G39</f>
        <v>Identificar y evaluar los cambios que pueden afectar los riesgos al Sistema de Control Interno</v>
      </c>
      <c r="F36" s="149">
        <f>+Autodiagnóstico!H39</f>
        <v>80</v>
      </c>
      <c r="G36" s="146"/>
      <c r="H36" s="147"/>
      <c r="I36" s="147"/>
      <c r="J36" s="147"/>
      <c r="K36" s="147"/>
      <c r="L36" s="147"/>
      <c r="M36" s="164"/>
      <c r="N36" s="26"/>
    </row>
    <row r="37" spans="2:14" ht="54.9" customHeight="1" x14ac:dyDescent="0.3">
      <c r="B37" s="107"/>
      <c r="C37" s="310"/>
      <c r="D37" s="318"/>
      <c r="E37" s="153" t="str">
        <f>+Autodiagnóstico!G40</f>
        <v xml:space="preserve">Dar cumplimiento al artículo 73 de la Ley 1474 de 2011, relacionado con la prevención de los riesgos de corrupción, - mapa de riesgos de corrupción. </v>
      </c>
      <c r="F37" s="154">
        <f>+Autodiagnóstico!H40</f>
        <v>80</v>
      </c>
      <c r="G37" s="155"/>
      <c r="H37" s="156"/>
      <c r="I37" s="156"/>
      <c r="J37" s="156"/>
      <c r="K37" s="156"/>
      <c r="L37" s="156"/>
      <c r="M37" s="170"/>
      <c r="N37" s="26"/>
    </row>
    <row r="38" spans="2:14" ht="54.9" customHeight="1" x14ac:dyDescent="0.3">
      <c r="B38" s="107"/>
      <c r="C38" s="310"/>
      <c r="D38" s="319" t="s">
        <v>209</v>
      </c>
      <c r="E38" s="159" t="str">
        <f>+Autodiagnóstico!G41</f>
        <v>Establecer objetivos institucionales alineados con el propósito fundamental, metas y estrategias de la entidad</v>
      </c>
      <c r="F38" s="160">
        <f>+Autodiagnóstico!H41</f>
        <v>65</v>
      </c>
      <c r="G38" s="161"/>
      <c r="H38" s="162"/>
      <c r="I38" s="162"/>
      <c r="J38" s="162"/>
      <c r="K38" s="162"/>
      <c r="L38" s="162"/>
      <c r="M38" s="163"/>
      <c r="N38" s="26"/>
    </row>
    <row r="39" spans="2:14" ht="54.9" customHeight="1" x14ac:dyDescent="0.3">
      <c r="B39" s="107"/>
      <c r="C39" s="310"/>
      <c r="D39" s="318"/>
      <c r="E39" s="150" t="str">
        <f>+Autodiagnóstico!G42</f>
        <v>Establecer la Política de Administración del Riesgo</v>
      </c>
      <c r="F39" s="149">
        <f>+Autodiagnóstico!H42</f>
        <v>80</v>
      </c>
      <c r="G39" s="146"/>
      <c r="H39" s="147"/>
      <c r="I39" s="147"/>
      <c r="J39" s="147"/>
      <c r="K39" s="147"/>
      <c r="L39" s="147"/>
      <c r="M39" s="164"/>
      <c r="N39" s="26"/>
    </row>
    <row r="40" spans="2:14" ht="54.9" customHeight="1" x14ac:dyDescent="0.3">
      <c r="B40" s="107"/>
      <c r="C40" s="310"/>
      <c r="D40" s="318"/>
      <c r="E40" s="150" t="str">
        <f>+Autodiagnóstico!G43</f>
        <v>Asumir la responsabilidad primaria del Sistema de Control Interno y de la identificación y evaluación de los cambios que podrían tener un impacto significativo en el mismo</v>
      </c>
      <c r="F40" s="149">
        <f>+Autodiagnóstico!H43</f>
        <v>80</v>
      </c>
      <c r="G40" s="146"/>
      <c r="H40" s="147"/>
      <c r="I40" s="147"/>
      <c r="J40" s="147"/>
      <c r="K40" s="147"/>
      <c r="L40" s="147"/>
      <c r="M40" s="164"/>
      <c r="N40" s="26"/>
    </row>
    <row r="41" spans="2:14" ht="54.9" customHeight="1" x14ac:dyDescent="0.3">
      <c r="B41" s="107"/>
      <c r="C41" s="310"/>
      <c r="D41" s="318"/>
      <c r="E41" s="150" t="str">
        <f>+Autodiagnóstico!G44</f>
        <v>Específicamente el Comité Institucional de Coordinación de Control Interno, evaluar y dar línea sobre la administración de los riesgos en la entidad</v>
      </c>
      <c r="F41" s="149">
        <f>+Autodiagnóstico!H44</f>
        <v>70</v>
      </c>
      <c r="G41" s="146"/>
      <c r="H41" s="147"/>
      <c r="I41" s="147"/>
      <c r="J41" s="147"/>
      <c r="K41" s="147"/>
      <c r="L41" s="147"/>
      <c r="M41" s="164"/>
      <c r="N41" s="26"/>
    </row>
    <row r="42" spans="2:14" ht="54.9" customHeight="1" x14ac:dyDescent="0.3">
      <c r="B42" s="107"/>
      <c r="C42" s="310"/>
      <c r="D42" s="320"/>
      <c r="E42" s="165" t="str">
        <f>+Autodiagnóstico!G45</f>
        <v>Realimentar a la alta dirección sobre el monitoreo y efectividad de la gestión del riesgo y de los controles. Así mismo, hacer seguimiento a su gestión, gestionar los riesgos y aplicar los controles</v>
      </c>
      <c r="F42" s="166">
        <f>+Autodiagnóstico!H45</f>
        <v>80</v>
      </c>
      <c r="G42" s="167"/>
      <c r="H42" s="168"/>
      <c r="I42" s="168"/>
      <c r="J42" s="168"/>
      <c r="K42" s="168"/>
      <c r="L42" s="168"/>
      <c r="M42" s="169"/>
      <c r="N42" s="26"/>
    </row>
    <row r="43" spans="2:14" ht="54.9" customHeight="1" x14ac:dyDescent="0.3">
      <c r="B43" s="107"/>
      <c r="C43" s="310"/>
      <c r="D43" s="318" t="s">
        <v>211</v>
      </c>
      <c r="E43" s="151" t="str">
        <f>+Autodiagnóstico!G46</f>
        <v>Identificar y valorar los riesgos que pueden afectar el logro de los objetivos institucionales</v>
      </c>
      <c r="F43" s="152">
        <f>+Autodiagnóstico!H46</f>
        <v>70</v>
      </c>
      <c r="G43" s="157"/>
      <c r="H43" s="158"/>
      <c r="I43" s="158"/>
      <c r="J43" s="158"/>
      <c r="K43" s="158"/>
      <c r="L43" s="158"/>
      <c r="M43" s="171"/>
      <c r="N43" s="26"/>
    </row>
    <row r="44" spans="2:14" ht="54.9" customHeight="1" x14ac:dyDescent="0.3">
      <c r="B44" s="107"/>
      <c r="C44" s="310"/>
      <c r="D44" s="318"/>
      <c r="E44" s="150" t="str">
        <f>+Autodiagnóstico!G47</f>
        <v>Definen y diseñan los controles a los riesgos</v>
      </c>
      <c r="F44" s="149">
        <f>+Autodiagnóstico!H47</f>
        <v>70</v>
      </c>
      <c r="G44" s="146"/>
      <c r="H44" s="147"/>
      <c r="I44" s="147"/>
      <c r="J44" s="147"/>
      <c r="K44" s="147"/>
      <c r="L44" s="147"/>
      <c r="M44" s="164"/>
      <c r="N44" s="26"/>
    </row>
    <row r="45" spans="2:14" ht="62.25" customHeight="1" x14ac:dyDescent="0.3">
      <c r="B45" s="107"/>
      <c r="C45" s="310"/>
      <c r="D45" s="318"/>
      <c r="E45" s="150" t="str">
        <f>+Autodiagnóstico!G48</f>
        <v>A partir de la política de administración del riesgo, establecer sistemas de gestión de riesgos y las responsabilidades para controlar riesgos específicos bajo la supervisión de la alta dirección. Con base en esto, establecen los mapas de riesgos</v>
      </c>
      <c r="F45" s="149">
        <f>+Autodiagnóstico!H48</f>
        <v>70</v>
      </c>
      <c r="G45" s="146"/>
      <c r="H45" s="147"/>
      <c r="I45" s="147"/>
      <c r="J45" s="147"/>
      <c r="K45" s="147"/>
      <c r="L45" s="147"/>
      <c r="M45" s="164"/>
      <c r="N45" s="26"/>
    </row>
    <row r="46" spans="2:14" ht="97.5" customHeight="1" x14ac:dyDescent="0.3">
      <c r="B46" s="107"/>
      <c r="C46" s="310"/>
      <c r="D46" s="318"/>
      <c r="E46" s="153" t="str">
        <f>+Autodiagnóstico!G49</f>
        <v>Identificar y controlar los riesgos relacionados con posibles actos de corrupción en el ejercicio de sus funciones y el cumplimiento de sus objetivos, así como en la prestación del servicio y/o relacionados con el logro de los objetivos. Implementan procesos para identificar, disuadir y detectar fraudes; y revisan la exposición de la entidad al fraude con el auditor interno de la entidad</v>
      </c>
      <c r="F46" s="154">
        <f>+Autodiagnóstico!H49</f>
        <v>60</v>
      </c>
      <c r="G46" s="155"/>
      <c r="H46" s="156"/>
      <c r="I46" s="156"/>
      <c r="J46" s="156"/>
      <c r="K46" s="156"/>
      <c r="L46" s="156"/>
      <c r="M46" s="170"/>
      <c r="N46" s="26"/>
    </row>
    <row r="47" spans="2:14" ht="54.9" customHeight="1" x14ac:dyDescent="0.3">
      <c r="B47" s="107"/>
      <c r="C47" s="310"/>
      <c r="D47" s="252" t="s">
        <v>210</v>
      </c>
      <c r="E47" s="159" t="str">
        <f>+Autodiagnóstico!G50</f>
        <v>Informar sobre la incidencia de los riesgos en el logro de objetivos y evaluar si la valoración del riesgo es la apropiada</v>
      </c>
      <c r="F47" s="160">
        <f>+Autodiagnóstico!H50</f>
        <v>60</v>
      </c>
      <c r="G47" s="161"/>
      <c r="H47" s="162"/>
      <c r="I47" s="162"/>
      <c r="J47" s="162"/>
      <c r="K47" s="162"/>
      <c r="L47" s="162"/>
      <c r="M47" s="163"/>
      <c r="N47" s="26"/>
    </row>
    <row r="48" spans="2:14" ht="54.9" customHeight="1" x14ac:dyDescent="0.3">
      <c r="B48" s="107"/>
      <c r="C48" s="310"/>
      <c r="D48" s="253"/>
      <c r="E48" s="150" t="str">
        <f>+Autodiagnóstico!G51</f>
        <v>Asegurar que las evaluaciones de riesgo y control incluyan riesgos de fraude</v>
      </c>
      <c r="F48" s="149">
        <f>+Autodiagnóstico!H51</f>
        <v>60</v>
      </c>
      <c r="G48" s="146"/>
      <c r="H48" s="147"/>
      <c r="I48" s="147"/>
      <c r="J48" s="147"/>
      <c r="K48" s="147"/>
      <c r="L48" s="147"/>
      <c r="M48" s="164"/>
      <c r="N48" s="26"/>
    </row>
    <row r="49" spans="2:14" ht="54.9" customHeight="1" x14ac:dyDescent="0.3">
      <c r="B49" s="107"/>
      <c r="C49" s="310"/>
      <c r="D49" s="253"/>
      <c r="E49" s="150" t="str">
        <f>+Autodiagnóstico!G52</f>
        <v>Ayudar a la primera línea con evaluaciones del impacto de los cambios en el SCI</v>
      </c>
      <c r="F49" s="149">
        <f>+Autodiagnóstico!H52</f>
        <v>70</v>
      </c>
      <c r="G49" s="146"/>
      <c r="H49" s="147"/>
      <c r="I49" s="147"/>
      <c r="J49" s="147"/>
      <c r="K49" s="147"/>
      <c r="L49" s="147"/>
      <c r="M49" s="164"/>
      <c r="N49" s="26"/>
    </row>
    <row r="50" spans="2:14" ht="54.9" customHeight="1" x14ac:dyDescent="0.3">
      <c r="B50" s="107"/>
      <c r="C50" s="310"/>
      <c r="D50" s="253"/>
      <c r="E50" s="150" t="str">
        <f>+Autodiagnóstico!G53</f>
        <v>Monitorear cambios en el riesgo legal, regulatorio y de cumplimiento</v>
      </c>
      <c r="F50" s="149">
        <f>+Autodiagnóstico!H53</f>
        <v>80</v>
      </c>
      <c r="G50" s="146"/>
      <c r="H50" s="147"/>
      <c r="I50" s="147"/>
      <c r="J50" s="147"/>
      <c r="K50" s="147"/>
      <c r="L50" s="147"/>
      <c r="M50" s="164"/>
      <c r="N50" s="26"/>
    </row>
    <row r="51" spans="2:14" ht="54.9" customHeight="1" x14ac:dyDescent="0.3">
      <c r="B51" s="107"/>
      <c r="C51" s="310"/>
      <c r="D51" s="253"/>
      <c r="E51" s="150" t="str">
        <f>+Autodiagnóstico!G54</f>
        <v>Consolidar los seguimientos a los mapas de riesgo</v>
      </c>
      <c r="F51" s="149">
        <f>+Autodiagnóstico!H54</f>
        <v>80</v>
      </c>
      <c r="G51" s="146"/>
      <c r="H51" s="147"/>
      <c r="I51" s="147"/>
      <c r="J51" s="147"/>
      <c r="K51" s="147"/>
      <c r="L51" s="147"/>
      <c r="M51" s="164"/>
      <c r="N51" s="26"/>
    </row>
    <row r="52" spans="2:14" ht="54.9" customHeight="1" x14ac:dyDescent="0.3">
      <c r="B52" s="107"/>
      <c r="C52" s="310"/>
      <c r="D52" s="253"/>
      <c r="E52" s="150" t="str">
        <f>+Autodiagnóstico!G55</f>
        <v>Establecer un líder de la gestión de riesgos para coordinar las actividades en esta materia</v>
      </c>
      <c r="F52" s="149">
        <f>+Autodiagnóstico!H55</f>
        <v>80</v>
      </c>
      <c r="G52" s="146"/>
      <c r="H52" s="147"/>
      <c r="I52" s="147"/>
      <c r="J52" s="147"/>
      <c r="K52" s="147"/>
      <c r="L52" s="147"/>
      <c r="M52" s="164"/>
      <c r="N52" s="26"/>
    </row>
    <row r="53" spans="2:14" ht="54.9" customHeight="1" x14ac:dyDescent="0.3">
      <c r="B53" s="107"/>
      <c r="C53" s="310"/>
      <c r="D53" s="253"/>
      <c r="E53" s="150" t="str">
        <f>+Autodiagnóstico!G56</f>
        <v>Elaborar informes consolidados para las diversas partes interesadas</v>
      </c>
      <c r="F53" s="149">
        <f>+Autodiagnóstico!H56</f>
        <v>80</v>
      </c>
      <c r="G53" s="146"/>
      <c r="H53" s="147"/>
      <c r="I53" s="147"/>
      <c r="J53" s="147"/>
      <c r="K53" s="147"/>
      <c r="L53" s="147"/>
      <c r="M53" s="164"/>
      <c r="N53" s="26"/>
    </row>
    <row r="54" spans="2:14" ht="54.9" customHeight="1" x14ac:dyDescent="0.3">
      <c r="B54" s="107"/>
      <c r="C54" s="310"/>
      <c r="D54" s="253"/>
      <c r="E54" s="150" t="str">
        <f>+Autodiagnóstico!G57</f>
        <v>Seguir los resultados de las acciones emprendidas para mitigar los riesgos, cuando haya lugar</v>
      </c>
      <c r="F54" s="149">
        <f>+Autodiagnóstico!H57</f>
        <v>80</v>
      </c>
      <c r="G54" s="146"/>
      <c r="H54" s="147"/>
      <c r="I54" s="147"/>
      <c r="J54" s="147"/>
      <c r="K54" s="147"/>
      <c r="L54" s="147"/>
      <c r="M54" s="164"/>
      <c r="N54" s="26"/>
    </row>
    <row r="55" spans="2:14" ht="54.9" customHeight="1" x14ac:dyDescent="0.3">
      <c r="B55" s="107"/>
      <c r="C55" s="310"/>
      <c r="D55" s="326"/>
      <c r="E55" s="165" t="str">
        <f>+Autodiagnóstico!G58</f>
        <v>Los supervisores e interventores de contratos deben realizar seguimiento a los riesgos de estos e informar las alertas respectivas</v>
      </c>
      <c r="F55" s="166">
        <f>+Autodiagnóstico!H58</f>
        <v>70</v>
      </c>
      <c r="G55" s="167"/>
      <c r="H55" s="168"/>
      <c r="I55" s="168"/>
      <c r="J55" s="168"/>
      <c r="K55" s="168"/>
      <c r="L55" s="168"/>
      <c r="M55" s="169"/>
      <c r="N55" s="26"/>
    </row>
    <row r="56" spans="2:14" ht="54.9" customHeight="1" x14ac:dyDescent="0.3">
      <c r="B56" s="107"/>
      <c r="C56" s="310"/>
      <c r="D56" s="327" t="s">
        <v>89</v>
      </c>
      <c r="E56" s="151" t="str">
        <f>+Autodiagnóstico!G59</f>
        <v>Asesorar en metodologías para la identificación y administración de los riesgos, en coordinación con la segunda línea de defensa</v>
      </c>
      <c r="F56" s="152">
        <f>+Autodiagnóstico!H59</f>
        <v>80</v>
      </c>
      <c r="G56" s="157"/>
      <c r="H56" s="158"/>
      <c r="I56" s="158"/>
      <c r="J56" s="158"/>
      <c r="K56" s="158"/>
      <c r="L56" s="158"/>
      <c r="M56" s="171"/>
      <c r="N56" s="26"/>
    </row>
    <row r="57" spans="2:14" ht="54.9" customHeight="1" x14ac:dyDescent="0.3">
      <c r="B57" s="107"/>
      <c r="C57" s="310"/>
      <c r="D57" s="328"/>
      <c r="E57" s="150" t="str">
        <f>+Autodiagnóstico!G60</f>
        <v>Identificar y evaluar cambios que podrían tener un impacto significativo en el SCI, durante las evaluaciones periódicas de riesgos y en el curso del trabajo de auditoría interna</v>
      </c>
      <c r="F57" s="149">
        <f>+Autodiagnóstico!H60</f>
        <v>80</v>
      </c>
      <c r="G57" s="146"/>
      <c r="H57" s="147"/>
      <c r="I57" s="147"/>
      <c r="J57" s="147"/>
      <c r="K57" s="147"/>
      <c r="L57" s="147"/>
      <c r="M57" s="164"/>
      <c r="N57" s="26"/>
    </row>
    <row r="58" spans="2:14" ht="54.9" customHeight="1" x14ac:dyDescent="0.3">
      <c r="B58" s="107"/>
      <c r="C58" s="310"/>
      <c r="D58" s="328"/>
      <c r="E58" s="150" t="str">
        <f>+Autodiagnóstico!G61</f>
        <v>Comunicar al Comité de Coordinación de Control Interno posibles cambios e impactos en la evaluación del riesgo, detectados en las auditorías</v>
      </c>
      <c r="F58" s="149">
        <f>+Autodiagnóstico!H61</f>
        <v>70</v>
      </c>
      <c r="G58" s="146"/>
      <c r="H58" s="147"/>
      <c r="I58" s="147"/>
      <c r="J58" s="147"/>
      <c r="K58" s="147"/>
      <c r="L58" s="147"/>
      <c r="M58" s="164"/>
      <c r="N58" s="26"/>
    </row>
    <row r="59" spans="2:14" ht="54.9" customHeight="1" x14ac:dyDescent="0.3">
      <c r="B59" s="107"/>
      <c r="C59" s="310"/>
      <c r="D59" s="328"/>
      <c r="E59" s="150" t="str">
        <f>+Autodiagnóstico!G62</f>
        <v>Revisar la efectividad y la aplicación de controles, planes de contingencia y actividades de monitoreo vinculadas a riesgos claves de la entidad</v>
      </c>
      <c r="F59" s="149">
        <f>+Autodiagnóstico!H62</f>
        <v>80</v>
      </c>
      <c r="G59" s="146"/>
      <c r="H59" s="147"/>
      <c r="I59" s="147"/>
      <c r="J59" s="147"/>
      <c r="K59" s="147"/>
      <c r="L59" s="147"/>
      <c r="M59" s="164"/>
      <c r="N59" s="26"/>
    </row>
    <row r="60" spans="2:14" ht="54.9" customHeight="1" thickBot="1" x14ac:dyDescent="0.35">
      <c r="B60" s="107"/>
      <c r="C60" s="311"/>
      <c r="D60" s="329"/>
      <c r="E60" s="172" t="str">
        <f>+Autodiagnóstico!G63</f>
        <v>Alertar sobre la probabilidad de riesgo de fraude o corrupción en las áreas auditadas</v>
      </c>
      <c r="F60" s="173">
        <f>+Autodiagnóstico!H63</f>
        <v>60</v>
      </c>
      <c r="G60" s="174"/>
      <c r="H60" s="175"/>
      <c r="I60" s="175"/>
      <c r="J60" s="175"/>
      <c r="K60" s="175"/>
      <c r="L60" s="175"/>
      <c r="M60" s="176"/>
      <c r="N60" s="26"/>
    </row>
    <row r="61" spans="2:14" ht="54.9" customHeight="1" x14ac:dyDescent="0.3">
      <c r="B61" s="107"/>
      <c r="C61" s="312" t="s">
        <v>136</v>
      </c>
      <c r="D61" s="327" t="s">
        <v>178</v>
      </c>
      <c r="E61" s="151" t="str">
        <f>+Autodiagnóstico!G64</f>
        <v>Determinar acciones que contribuyan a mitigar todos los riesgos institucionales</v>
      </c>
      <c r="F61" s="152">
        <f>+Autodiagnóstico!H64</f>
        <v>70</v>
      </c>
      <c r="G61" s="157"/>
      <c r="H61" s="158"/>
      <c r="I61" s="158"/>
      <c r="J61" s="158"/>
      <c r="K61" s="158"/>
      <c r="L61" s="158"/>
      <c r="M61" s="158"/>
      <c r="N61" s="26"/>
    </row>
    <row r="62" spans="2:14" ht="54.9" customHeight="1" x14ac:dyDescent="0.3">
      <c r="B62" s="107"/>
      <c r="C62" s="313"/>
      <c r="D62" s="328"/>
      <c r="E62" s="150" t="str">
        <f>+Autodiagnóstico!G65</f>
        <v xml:space="preserve">Definir controles en materia de tecnologías de la información y la comunicación TIC. </v>
      </c>
      <c r="F62" s="149">
        <f>+Autodiagnóstico!H65</f>
        <v>60</v>
      </c>
      <c r="G62" s="146"/>
      <c r="H62" s="147"/>
      <c r="I62" s="147"/>
      <c r="J62" s="147"/>
      <c r="K62" s="147"/>
      <c r="L62" s="147"/>
      <c r="M62" s="147"/>
      <c r="N62" s="26"/>
    </row>
    <row r="63" spans="2:14" ht="54.9" customHeight="1" x14ac:dyDescent="0.3">
      <c r="B63" s="107"/>
      <c r="C63" s="313"/>
      <c r="D63" s="330"/>
      <c r="E63" s="153" t="str">
        <f>+Autodiagnóstico!G66</f>
        <v>Implementar políticas de operación mediante procedimientos u otros mecanismos que den cuenta de su aplicación en materia de control</v>
      </c>
      <c r="F63" s="154">
        <f>+Autodiagnóstico!H66</f>
        <v>80</v>
      </c>
      <c r="G63" s="155"/>
      <c r="H63" s="156"/>
      <c r="I63" s="156"/>
      <c r="J63" s="156"/>
      <c r="K63" s="156"/>
      <c r="L63" s="156"/>
      <c r="M63" s="156"/>
      <c r="N63" s="26"/>
    </row>
    <row r="64" spans="2:14" ht="54.9" customHeight="1" x14ac:dyDescent="0.3">
      <c r="B64" s="107"/>
      <c r="C64" s="313"/>
      <c r="D64" s="331" t="s">
        <v>209</v>
      </c>
      <c r="E64" s="159" t="str">
        <f>+Autodiagnóstico!G67</f>
        <v>Establecer las políticas de operación encaminadas a controlar los riesgos que pueden llegar a incidir en el cumplimiento de los objetivos institucionales</v>
      </c>
      <c r="F64" s="160">
        <f>+Autodiagnóstico!H67</f>
        <v>70</v>
      </c>
      <c r="G64" s="161"/>
      <c r="H64" s="162"/>
      <c r="I64" s="162"/>
      <c r="J64" s="162"/>
      <c r="K64" s="162"/>
      <c r="L64" s="162"/>
      <c r="M64" s="163"/>
      <c r="N64" s="26"/>
    </row>
    <row r="65" spans="2:14" ht="54.9" customHeight="1" x14ac:dyDescent="0.3">
      <c r="B65" s="107"/>
      <c r="C65" s="313"/>
      <c r="D65" s="331"/>
      <c r="E65" s="165" t="str">
        <f>+Autodiagnóstico!G68</f>
        <v>Hacer seguimiento a la adopción, implementación y aplicación de controles</v>
      </c>
      <c r="F65" s="166">
        <f>+Autodiagnóstico!H68</f>
        <v>70</v>
      </c>
      <c r="G65" s="167"/>
      <c r="H65" s="168"/>
      <c r="I65" s="168"/>
      <c r="J65" s="168"/>
      <c r="K65" s="168"/>
      <c r="L65" s="168"/>
      <c r="M65" s="169"/>
      <c r="N65" s="26"/>
    </row>
    <row r="66" spans="2:14" ht="54.9" customHeight="1" x14ac:dyDescent="0.3">
      <c r="B66" s="107"/>
      <c r="C66" s="313"/>
      <c r="D66" s="327" t="s">
        <v>211</v>
      </c>
      <c r="E66" s="151" t="str">
        <f>+Autodiagnóstico!G69</f>
        <v>Mantener controles internos efectivos para ejecutar procedimientos de riesgo y control en el día a día</v>
      </c>
      <c r="F66" s="152">
        <f>+Autodiagnóstico!H69</f>
        <v>75</v>
      </c>
      <c r="G66" s="157"/>
      <c r="H66" s="158"/>
      <c r="I66" s="158"/>
      <c r="J66" s="158"/>
      <c r="K66" s="158"/>
      <c r="L66" s="158"/>
      <c r="M66" s="158"/>
      <c r="N66" s="26"/>
    </row>
    <row r="67" spans="2:14" ht="54.9" customHeight="1" x14ac:dyDescent="0.3">
      <c r="B67" s="107"/>
      <c r="C67" s="313"/>
      <c r="D67" s="328"/>
      <c r="E67" s="150" t="str">
        <f>+Autodiagnóstico!G70</f>
        <v>Diseñar e implementar procedimientos detallados que sirvan como controles, a través de una estructura de responsabilidad en cascada, y supervisar la ejecución de esos procedimientos por parte de los servidores públicos a su cargo</v>
      </c>
      <c r="F67" s="149">
        <f>+Autodiagnóstico!H70</f>
        <v>70</v>
      </c>
      <c r="G67" s="146"/>
      <c r="H67" s="147"/>
      <c r="I67" s="147"/>
      <c r="J67" s="147"/>
      <c r="K67" s="147"/>
      <c r="L67" s="147"/>
      <c r="M67" s="147"/>
      <c r="N67" s="26"/>
    </row>
    <row r="68" spans="2:14" ht="54.9" customHeight="1" x14ac:dyDescent="0.3">
      <c r="B68" s="107"/>
      <c r="C68" s="313"/>
      <c r="D68" s="328"/>
      <c r="E68" s="150" t="str">
        <f>+Autodiagnóstico!G71</f>
        <v>Establecer responsabilidades por las actividades de control y asegurar que personas competentes, con autoridad suficiente, efectúen dichas actividades con diligencia y de manera oportuna</v>
      </c>
      <c r="F68" s="149">
        <f>+Autodiagnóstico!H71</f>
        <v>80</v>
      </c>
      <c r="G68" s="146"/>
      <c r="H68" s="147"/>
      <c r="I68" s="147"/>
      <c r="J68" s="147"/>
      <c r="K68" s="147"/>
      <c r="L68" s="147"/>
      <c r="M68" s="147"/>
      <c r="N68" s="26"/>
    </row>
    <row r="69" spans="2:14" ht="54.9" customHeight="1" x14ac:dyDescent="0.3">
      <c r="B69" s="107"/>
      <c r="C69" s="313"/>
      <c r="D69" s="328"/>
      <c r="E69" s="150" t="str">
        <f>+Autodiagnóstico!G72</f>
        <v>Asegurar que el personal responsable investigue y actúe sobre asuntos identificados como resultado de la ejecución de actividades de control</v>
      </c>
      <c r="F69" s="149">
        <f>+Autodiagnóstico!H72</f>
        <v>70</v>
      </c>
      <c r="G69" s="146"/>
      <c r="H69" s="147"/>
      <c r="I69" s="147"/>
      <c r="J69" s="147"/>
      <c r="K69" s="147"/>
      <c r="L69" s="147"/>
      <c r="M69" s="147"/>
      <c r="N69" s="26"/>
    </row>
    <row r="70" spans="2:14" ht="54.9" customHeight="1" x14ac:dyDescent="0.3">
      <c r="B70" s="107"/>
      <c r="C70" s="313"/>
      <c r="D70" s="330"/>
      <c r="E70" s="153" t="str">
        <f>+Autodiagnóstico!G73</f>
        <v>Diseñar e implementar las respectivas actividades de control. Esto incluye reajustar y comunicar políticas y procedimientos relacionados con la tecnología y asegurar que los controles de TI son adecuados para apoyar el logro de los objetivos</v>
      </c>
      <c r="F70" s="154">
        <f>+Autodiagnóstico!H73</f>
        <v>70</v>
      </c>
      <c r="G70" s="155"/>
      <c r="H70" s="156"/>
      <c r="I70" s="156"/>
      <c r="J70" s="156"/>
      <c r="K70" s="156"/>
      <c r="L70" s="156"/>
      <c r="M70" s="156"/>
      <c r="N70" s="26"/>
    </row>
    <row r="71" spans="2:14" ht="54.9" customHeight="1" x14ac:dyDescent="0.3">
      <c r="B71" s="107"/>
      <c r="C71" s="313"/>
      <c r="D71" s="252" t="s">
        <v>210</v>
      </c>
      <c r="E71" s="159" t="str">
        <f>+Autodiagnóstico!G74</f>
        <v>Supervisar el cumplimiento de las políticas y procedimientos específicos establecidos por los gerentes públicos y líderes de proceso</v>
      </c>
      <c r="F71" s="160">
        <f>+Autodiagnóstico!H74</f>
        <v>80</v>
      </c>
      <c r="G71" s="161"/>
      <c r="H71" s="162"/>
      <c r="I71" s="162"/>
      <c r="J71" s="162"/>
      <c r="K71" s="162"/>
      <c r="L71" s="162"/>
      <c r="M71" s="163"/>
      <c r="N71" s="26"/>
    </row>
    <row r="72" spans="2:14" ht="54.9" customHeight="1" x14ac:dyDescent="0.3">
      <c r="B72" s="107"/>
      <c r="C72" s="313"/>
      <c r="D72" s="253"/>
      <c r="E72" s="150" t="str">
        <f>+Autodiagnóstico!G75</f>
        <v>Asistir a la gerencia operativa en el desarrollo y comunicación de políticas y procedimientos</v>
      </c>
      <c r="F72" s="149">
        <f>+Autodiagnóstico!H75</f>
        <v>70</v>
      </c>
      <c r="G72" s="146"/>
      <c r="H72" s="147"/>
      <c r="I72" s="147"/>
      <c r="J72" s="147"/>
      <c r="K72" s="147"/>
      <c r="L72" s="147"/>
      <c r="M72" s="164"/>
      <c r="N72" s="26"/>
    </row>
    <row r="73" spans="2:14" ht="54.9" customHeight="1" x14ac:dyDescent="0.3">
      <c r="B73" s="107"/>
      <c r="C73" s="313"/>
      <c r="D73" s="253"/>
      <c r="E73" s="150" t="str">
        <f>+Autodiagnóstico!G76</f>
        <v>Asegurar que los riesgos son monitoreados en relación con la política de administración de riesgo establecida para la entidad</v>
      </c>
      <c r="F73" s="149">
        <f>+Autodiagnóstico!H76</f>
        <v>70</v>
      </c>
      <c r="G73" s="146"/>
      <c r="H73" s="147"/>
      <c r="I73" s="147"/>
      <c r="J73" s="147"/>
      <c r="K73" s="147"/>
      <c r="L73" s="147"/>
      <c r="M73" s="164"/>
      <c r="N73" s="26"/>
    </row>
    <row r="74" spans="2:14" ht="54.9" customHeight="1" x14ac:dyDescent="0.3">
      <c r="B74" s="107"/>
      <c r="C74" s="313"/>
      <c r="D74" s="253"/>
      <c r="E74" s="150" t="str">
        <f>+Autodiagnóstico!G77</f>
        <v>Revisar periódicamente las actividades de control para determinar su relevancia y actualizarlas de ser necesario</v>
      </c>
      <c r="F74" s="149">
        <f>+Autodiagnóstico!H77</f>
        <v>80</v>
      </c>
      <c r="G74" s="146"/>
      <c r="H74" s="147"/>
      <c r="I74" s="147"/>
      <c r="J74" s="147"/>
      <c r="K74" s="147"/>
      <c r="L74" s="147"/>
      <c r="M74" s="164"/>
      <c r="N74" s="26"/>
    </row>
    <row r="75" spans="2:14" ht="54.9" customHeight="1" x14ac:dyDescent="0.3">
      <c r="B75" s="107"/>
      <c r="C75" s="313"/>
      <c r="D75" s="253"/>
      <c r="E75" s="150" t="str">
        <f>+Autodiagnóstico!G78</f>
        <v xml:space="preserve">Supervisar el cumplimiento de las políticas y procedimientos específicos establecidos por la primera línea </v>
      </c>
      <c r="F75" s="149">
        <f>+Autodiagnóstico!H78</f>
        <v>80</v>
      </c>
      <c r="G75" s="146"/>
      <c r="H75" s="147"/>
      <c r="I75" s="147"/>
      <c r="J75" s="147"/>
      <c r="K75" s="147"/>
      <c r="L75" s="147"/>
      <c r="M75" s="164"/>
      <c r="N75" s="26"/>
    </row>
    <row r="76" spans="2:14" ht="54.9" customHeight="1" x14ac:dyDescent="0.3">
      <c r="B76" s="107"/>
      <c r="C76" s="313"/>
      <c r="D76" s="253"/>
      <c r="E76" s="150" t="str">
        <f>+Autodiagnóstico!G79</f>
        <v>Realizar monitoreo de los riesgos y controles tecnológicos</v>
      </c>
      <c r="F76" s="149">
        <f>+Autodiagnóstico!H79</f>
        <v>60</v>
      </c>
      <c r="G76" s="146"/>
      <c r="H76" s="147"/>
      <c r="I76" s="147"/>
      <c r="J76" s="147"/>
      <c r="K76" s="147"/>
      <c r="L76" s="147"/>
      <c r="M76" s="164"/>
      <c r="N76" s="26"/>
    </row>
    <row r="77" spans="2:14" ht="54.9" customHeight="1" x14ac:dyDescent="0.3">
      <c r="B77" s="107"/>
      <c r="C77" s="313"/>
      <c r="D77" s="253"/>
      <c r="E77" s="150" t="str">
        <f>+Autodiagnóstico!G80</f>
        <v>Grupos como los departamentos de seguridad de la información también pueden desempeñar papeles importantes en la selección, desarrollo y mantenimiento de controles sobre la tecnología, según lo designado por la administración</v>
      </c>
      <c r="F77" s="149">
        <f>+Autodiagnóstico!H80</f>
        <v>60</v>
      </c>
      <c r="G77" s="146"/>
      <c r="H77" s="147"/>
      <c r="I77" s="147"/>
      <c r="J77" s="147"/>
      <c r="K77" s="147"/>
      <c r="L77" s="147"/>
      <c r="M77" s="164"/>
      <c r="N77" s="26"/>
    </row>
    <row r="78" spans="2:14" ht="54.9" customHeight="1" x14ac:dyDescent="0.3">
      <c r="B78" s="107"/>
      <c r="C78" s="313"/>
      <c r="D78" s="326"/>
      <c r="E78" s="165" t="str">
        <f>+Autodiagnóstico!G81</f>
        <v>Establecer procesos para monitorear y evaluar el desarrollo de exposiciones al riesgo relacionadas con tecnología nueva y emergente</v>
      </c>
      <c r="F78" s="166">
        <f>+Autodiagnóstico!H81</f>
        <v>60</v>
      </c>
      <c r="G78" s="167"/>
      <c r="H78" s="168"/>
      <c r="I78" s="168"/>
      <c r="J78" s="168"/>
      <c r="K78" s="168"/>
      <c r="L78" s="168"/>
      <c r="M78" s="169"/>
      <c r="N78" s="26"/>
    </row>
    <row r="79" spans="2:14" ht="54.9" customHeight="1" x14ac:dyDescent="0.3">
      <c r="B79" s="107"/>
      <c r="C79" s="313"/>
      <c r="D79" s="327" t="s">
        <v>89</v>
      </c>
      <c r="E79" s="151" t="str">
        <f>+Autodiagnóstico!G82</f>
        <v>Verificar que los controles están diseñados e implementados de manera efectiva y operen como se pretende para controlar los riesgos</v>
      </c>
      <c r="F79" s="152">
        <f>+Autodiagnóstico!H82</f>
        <v>60</v>
      </c>
      <c r="G79" s="157"/>
      <c r="H79" s="158"/>
      <c r="I79" s="158"/>
      <c r="J79" s="158"/>
      <c r="K79" s="158"/>
      <c r="L79" s="158"/>
      <c r="M79" s="158"/>
      <c r="N79" s="26"/>
    </row>
    <row r="80" spans="2:14" ht="54.9" customHeight="1" x14ac:dyDescent="0.3">
      <c r="B80" s="107"/>
      <c r="C80" s="313"/>
      <c r="D80" s="328"/>
      <c r="E80" s="150" t="str">
        <f>+Autodiagnóstico!G83</f>
        <v xml:space="preserve">Suministrar recomendaciones para mejorar la eficiencia y eficacia de los controles. </v>
      </c>
      <c r="F80" s="149">
        <f>+Autodiagnóstico!H83</f>
        <v>70</v>
      </c>
      <c r="G80" s="146"/>
      <c r="H80" s="147"/>
      <c r="I80" s="147"/>
      <c r="J80" s="147"/>
      <c r="K80" s="147"/>
      <c r="L80" s="147"/>
      <c r="M80" s="147"/>
      <c r="N80" s="26"/>
    </row>
    <row r="81" spans="2:14" ht="54.9" customHeight="1" x14ac:dyDescent="0.3">
      <c r="B81" s="107"/>
      <c r="C81" s="313"/>
      <c r="D81" s="328"/>
      <c r="E81" s="150" t="str">
        <f>+Autodiagnóstico!G84</f>
        <v>Proporcionar seguridad razonable con respecto al diseño e implementación de políticas, procedimientos y otros controles</v>
      </c>
      <c r="F81" s="149">
        <f>+Autodiagnóstico!H84</f>
        <v>65</v>
      </c>
      <c r="G81" s="146"/>
      <c r="H81" s="147"/>
      <c r="I81" s="147"/>
      <c r="J81" s="147"/>
      <c r="K81" s="147"/>
      <c r="L81" s="147"/>
      <c r="M81" s="147"/>
      <c r="N81" s="26"/>
    </row>
    <row r="82" spans="2:14" ht="54.9" customHeight="1" x14ac:dyDescent="0.3">
      <c r="B82" s="107"/>
      <c r="C82" s="313"/>
      <c r="D82" s="328"/>
      <c r="E82" s="150" t="str">
        <f>+Autodiagnóstico!G85</f>
        <v>Evaluar si los procesos de gobierno de TI de la entidad apoyan las estrategias y los objetivos de la entidad</v>
      </c>
      <c r="F82" s="149">
        <f>+Autodiagnóstico!H85</f>
        <v>70</v>
      </c>
      <c r="G82" s="146"/>
      <c r="H82" s="147"/>
      <c r="I82" s="147"/>
      <c r="J82" s="147"/>
      <c r="K82" s="147"/>
      <c r="L82" s="147"/>
      <c r="M82" s="147"/>
      <c r="N82" s="26"/>
    </row>
    <row r="83" spans="2:14" ht="54.9" customHeight="1" thickBot="1" x14ac:dyDescent="0.35">
      <c r="B83" s="107"/>
      <c r="C83" s="314"/>
      <c r="D83" s="330"/>
      <c r="E83" s="153" t="str">
        <f>+Autodiagnóstico!G86</f>
        <v>Proporcionar información sobre la eficiencia, efectividad e integridad de los controles tecnológicos y, según sea apropiado, puede recomendar mejoras a las actividades de control específicas</v>
      </c>
      <c r="F83" s="154">
        <f>+Autodiagnóstico!H86</f>
        <v>65</v>
      </c>
      <c r="G83" s="155"/>
      <c r="H83" s="156"/>
      <c r="I83" s="156"/>
      <c r="J83" s="156"/>
      <c r="K83" s="156"/>
      <c r="L83" s="156"/>
      <c r="M83" s="156"/>
      <c r="N83" s="26"/>
    </row>
    <row r="84" spans="2:14" ht="54.9" customHeight="1" x14ac:dyDescent="0.3">
      <c r="B84" s="107"/>
      <c r="C84" s="315" t="s">
        <v>160</v>
      </c>
      <c r="D84" s="332" t="s">
        <v>179</v>
      </c>
      <c r="E84" s="177" t="str">
        <f>+Autodiagnóstico!G87</f>
        <v xml:space="preserve">Obtener, generar y utilizar información relevante y de calidad para apoyar el funcionamiento del control interno. </v>
      </c>
      <c r="F84" s="178">
        <f>+Autodiagnóstico!H87</f>
        <v>70</v>
      </c>
      <c r="G84" s="179"/>
      <c r="H84" s="180"/>
      <c r="I84" s="180"/>
      <c r="J84" s="180"/>
      <c r="K84" s="180"/>
      <c r="L84" s="180"/>
      <c r="M84" s="181"/>
      <c r="N84" s="26"/>
    </row>
    <row r="85" spans="2:14" ht="54.9" customHeight="1" x14ac:dyDescent="0.3">
      <c r="B85" s="107"/>
      <c r="C85" s="313"/>
      <c r="D85" s="328"/>
      <c r="E85" s="150" t="str">
        <f>+Autodiagnóstico!G88</f>
        <v xml:space="preserve">Comunicar internamente la información requerida para apoyar el funcionamiento del Sistema de Control Interno. </v>
      </c>
      <c r="F85" s="149">
        <f>+Autodiagnóstico!H88</f>
        <v>80</v>
      </c>
      <c r="G85" s="146"/>
      <c r="H85" s="147"/>
      <c r="I85" s="147"/>
      <c r="J85" s="147"/>
      <c r="K85" s="147"/>
      <c r="L85" s="147"/>
      <c r="M85" s="164"/>
      <c r="N85" s="26"/>
    </row>
    <row r="86" spans="2:14" ht="54.9" customHeight="1" x14ac:dyDescent="0.3">
      <c r="B86" s="107"/>
      <c r="C86" s="313"/>
      <c r="D86" s="330"/>
      <c r="E86" s="153" t="str">
        <f>+Autodiagnóstico!G89</f>
        <v xml:space="preserve">Comunicarse con los grupos de valor, sobre los aspectos claves que afectan el funcionamiento del control interno. </v>
      </c>
      <c r="F86" s="154">
        <f>+Autodiagnóstico!H89</f>
        <v>80</v>
      </c>
      <c r="G86" s="155"/>
      <c r="H86" s="156"/>
      <c r="I86" s="156"/>
      <c r="J86" s="156"/>
      <c r="K86" s="156"/>
      <c r="L86" s="156"/>
      <c r="M86" s="170"/>
      <c r="N86" s="26"/>
    </row>
    <row r="87" spans="2:14" ht="54.9" customHeight="1" x14ac:dyDescent="0.3">
      <c r="B87" s="107"/>
      <c r="C87" s="313"/>
      <c r="D87" s="252" t="s">
        <v>209</v>
      </c>
      <c r="E87" s="159" t="str">
        <f>+Autodiagnóstico!G90</f>
        <v>Responder por la fiabilidad, integridad y seguridad de la información, incluyendo la información crítica de la entidad independientemente de cómo se almacene</v>
      </c>
      <c r="F87" s="160">
        <f>+Autodiagnóstico!H90</f>
        <v>80</v>
      </c>
      <c r="G87" s="161"/>
      <c r="H87" s="162"/>
      <c r="I87" s="162"/>
      <c r="J87" s="162"/>
      <c r="K87" s="162"/>
      <c r="L87" s="162"/>
      <c r="M87" s="163"/>
      <c r="N87" s="26"/>
    </row>
    <row r="88" spans="2:14" ht="89.25" customHeight="1" x14ac:dyDescent="0.3">
      <c r="B88" s="107"/>
      <c r="C88" s="313"/>
      <c r="D88" s="326"/>
      <c r="E88" s="165" t="str">
        <f>+Autodiagnóstico!G91</f>
        <v xml:space="preserve">Establecer políticas apropiadas para el reporte de información fuera de la entidad y directrices sobre información de carácter reservado, personas autorizadas para brindar información, regulaciones de privacidad y tratamiento de datos personales, y en general todo lo relacionado con la comunicación de la información fuera de la entidad. </v>
      </c>
      <c r="F88" s="166">
        <f>+Autodiagnóstico!H91</f>
        <v>70</v>
      </c>
      <c r="G88" s="167"/>
      <c r="H88" s="168"/>
      <c r="I88" s="168"/>
      <c r="J88" s="168"/>
      <c r="K88" s="168"/>
      <c r="L88" s="168"/>
      <c r="M88" s="169"/>
      <c r="N88" s="26"/>
    </row>
    <row r="89" spans="2:14" ht="54.9" customHeight="1" x14ac:dyDescent="0.3">
      <c r="B89" s="107"/>
      <c r="C89" s="313"/>
      <c r="D89" s="327" t="s">
        <v>211</v>
      </c>
      <c r="E89" s="151" t="str">
        <f>+Autodiagnóstico!G92</f>
        <v>Gestionar información que da cuenta de las actividades cotidianas, compartiéndola en toda la entidad</v>
      </c>
      <c r="F89" s="152">
        <f>+Autodiagnóstico!H92</f>
        <v>90</v>
      </c>
      <c r="G89" s="157"/>
      <c r="H89" s="158"/>
      <c r="I89" s="158"/>
      <c r="J89" s="158"/>
      <c r="K89" s="158"/>
      <c r="L89" s="158"/>
      <c r="M89" s="171"/>
      <c r="N89" s="26"/>
    </row>
    <row r="90" spans="2:14" ht="54.9" customHeight="1" x14ac:dyDescent="0.3">
      <c r="B90" s="107"/>
      <c r="C90" s="313"/>
      <c r="D90" s="328"/>
      <c r="E90" s="150" t="str">
        <f>+Autodiagnóstico!G93</f>
        <v>Desarrollar y mantener procesos de comunicación facilitando que todas las personas entiendan y lleven a cabo sus responsabilidades de control interno</v>
      </c>
      <c r="F90" s="149">
        <f>+Autodiagnóstico!H93</f>
        <v>90</v>
      </c>
      <c r="G90" s="146"/>
      <c r="H90" s="147"/>
      <c r="I90" s="147"/>
      <c r="J90" s="147"/>
      <c r="K90" s="147"/>
      <c r="L90" s="147"/>
      <c r="M90" s="164"/>
      <c r="N90" s="26"/>
    </row>
    <row r="91" spans="2:14" ht="54.9" customHeight="1" x14ac:dyDescent="0.3">
      <c r="B91" s="107"/>
      <c r="C91" s="313"/>
      <c r="D91" s="328"/>
      <c r="E91" s="150" t="str">
        <f>+Autodiagnóstico!G94</f>
        <v>Facilitar canales de comunicación, tales como líneas de denuncia que permiten la comunicación anónima o confidencial, como complemento a los canales normales</v>
      </c>
      <c r="F91" s="149">
        <f>+Autodiagnóstico!H94</f>
        <v>90</v>
      </c>
      <c r="G91" s="146"/>
      <c r="H91" s="147"/>
      <c r="I91" s="147"/>
      <c r="J91" s="147"/>
      <c r="K91" s="147"/>
      <c r="L91" s="147"/>
      <c r="M91" s="164"/>
      <c r="N91" s="26"/>
    </row>
    <row r="92" spans="2:14" ht="54.9" customHeight="1" x14ac:dyDescent="0.3">
      <c r="B92" s="107"/>
      <c r="C92" s="313"/>
      <c r="D92" s="328"/>
      <c r="E92" s="150" t="str">
        <f>+Autodiagnóstico!G95</f>
        <v>Asegurar que entre los procesos fluya información relevante y oportuna, así como hacia los ciudadanos, organismos de control y otros externos</v>
      </c>
      <c r="F92" s="149">
        <f>+Autodiagnóstico!H95</f>
        <v>60</v>
      </c>
      <c r="G92" s="146"/>
      <c r="H92" s="147"/>
      <c r="I92" s="147"/>
      <c r="J92" s="147"/>
      <c r="K92" s="147"/>
      <c r="L92" s="147"/>
      <c r="M92" s="164"/>
      <c r="N92" s="26"/>
    </row>
    <row r="93" spans="2:14" ht="54.9" customHeight="1" x14ac:dyDescent="0.3">
      <c r="B93" s="107"/>
      <c r="C93" s="313"/>
      <c r="D93" s="328"/>
      <c r="E93" s="150" t="str">
        <f>+Autodiagnóstico!G96</f>
        <v>Informar sobre la evaluación a la gestión institucional y a resultados</v>
      </c>
      <c r="F93" s="149">
        <f>+Autodiagnóstico!H96</f>
        <v>90</v>
      </c>
      <c r="G93" s="146"/>
      <c r="H93" s="147"/>
      <c r="I93" s="147"/>
      <c r="J93" s="147"/>
      <c r="K93" s="147"/>
      <c r="L93" s="147"/>
      <c r="M93" s="164"/>
      <c r="N93" s="26"/>
    </row>
    <row r="94" spans="2:14" ht="54.9" customHeight="1" x14ac:dyDescent="0.3">
      <c r="B94" s="107"/>
      <c r="C94" s="313"/>
      <c r="D94" s="330"/>
      <c r="E94" s="153" t="str">
        <f>+Autodiagnóstico!G97</f>
        <v>Implementar métodos de comunicación efectiva</v>
      </c>
      <c r="F94" s="154">
        <f>+Autodiagnóstico!H97</f>
        <v>85</v>
      </c>
      <c r="G94" s="155"/>
      <c r="H94" s="156"/>
      <c r="I94" s="156"/>
      <c r="J94" s="156"/>
      <c r="K94" s="156"/>
      <c r="L94" s="156"/>
      <c r="M94" s="170"/>
      <c r="N94" s="26"/>
    </row>
    <row r="95" spans="2:14" ht="54.9" customHeight="1" x14ac:dyDescent="0.3">
      <c r="B95" s="107"/>
      <c r="C95" s="313"/>
      <c r="D95" s="252" t="s">
        <v>210</v>
      </c>
      <c r="E95" s="159" t="str">
        <f>+Autodiagnóstico!G98</f>
        <v>Recopilar información y comunicarla de manera resumida a la primera y la tercera línea de defensa con respecto a controles específicos</v>
      </c>
      <c r="F95" s="160">
        <f>+Autodiagnóstico!H98</f>
        <v>90</v>
      </c>
      <c r="G95" s="161"/>
      <c r="H95" s="162"/>
      <c r="I95" s="162"/>
      <c r="J95" s="162"/>
      <c r="K95" s="162"/>
      <c r="L95" s="162"/>
      <c r="M95" s="163"/>
      <c r="N95" s="26"/>
    </row>
    <row r="96" spans="2:14" ht="54.9" customHeight="1" x14ac:dyDescent="0.3">
      <c r="B96" s="107"/>
      <c r="C96" s="313"/>
      <c r="D96" s="253"/>
      <c r="E96" s="150" t="str">
        <f>+Autodiagnóstico!G99</f>
        <v>Considerar costos y beneficios, asegurando que la naturaleza, cantidad y precisión de la información comunicada sean proporcionales y apoyen el logro de los objetivos</v>
      </c>
      <c r="F96" s="149">
        <f>+Autodiagnóstico!H99</f>
        <v>80</v>
      </c>
      <c r="G96" s="146"/>
      <c r="H96" s="147"/>
      <c r="I96" s="147"/>
      <c r="J96" s="147"/>
      <c r="K96" s="147"/>
      <c r="L96" s="147"/>
      <c r="M96" s="164"/>
      <c r="N96" s="26"/>
    </row>
    <row r="97" spans="2:14" ht="54.9" customHeight="1" x14ac:dyDescent="0.3">
      <c r="B97" s="107"/>
      <c r="C97" s="313"/>
      <c r="D97" s="253"/>
      <c r="E97" s="150" t="str">
        <f>+Autodiagnóstico!G100</f>
        <v>Apoyar el monitoreo de canales de comunicación, incluyendo líneas telefónicas de denuncias</v>
      </c>
      <c r="F97" s="149">
        <f>+Autodiagnóstico!H100</f>
        <v>80</v>
      </c>
      <c r="G97" s="146"/>
      <c r="H97" s="147"/>
      <c r="I97" s="147"/>
      <c r="J97" s="147"/>
      <c r="K97" s="147"/>
      <c r="L97" s="147"/>
      <c r="M97" s="164"/>
      <c r="N97" s="26"/>
    </row>
    <row r="98" spans="2:14" ht="54.9" customHeight="1" x14ac:dyDescent="0.3">
      <c r="B98" s="107"/>
      <c r="C98" s="313"/>
      <c r="D98" s="253"/>
      <c r="E98" s="150" t="str">
        <f>+Autodiagnóstico!G101</f>
        <v>Proporcionar a la gerencia información sobre los resultados de sus actividades</v>
      </c>
      <c r="F98" s="149">
        <f>+Autodiagnóstico!H101</f>
        <v>80</v>
      </c>
      <c r="G98" s="146"/>
      <c r="H98" s="147"/>
      <c r="I98" s="147"/>
      <c r="J98" s="147"/>
      <c r="K98" s="147"/>
      <c r="L98" s="147"/>
      <c r="M98" s="164"/>
      <c r="N98" s="26"/>
    </row>
    <row r="99" spans="2:14" ht="54.9" customHeight="1" x14ac:dyDescent="0.3">
      <c r="B99" s="107"/>
      <c r="C99" s="313"/>
      <c r="D99" s="326"/>
      <c r="E99" s="165" t="str">
        <f>+Autodiagnóstico!G102</f>
        <v>Comunicar a la alta dirección asuntos que afectan el funcionamiento del control interno</v>
      </c>
      <c r="F99" s="166">
        <f>+Autodiagnóstico!H102</f>
        <v>90</v>
      </c>
      <c r="G99" s="167"/>
      <c r="H99" s="168"/>
      <c r="I99" s="168"/>
      <c r="J99" s="168"/>
      <c r="K99" s="168"/>
      <c r="L99" s="168"/>
      <c r="M99" s="169"/>
      <c r="N99" s="26"/>
    </row>
    <row r="100" spans="2:14" ht="54.9" customHeight="1" x14ac:dyDescent="0.3">
      <c r="B100" s="107"/>
      <c r="C100" s="313"/>
      <c r="D100" s="327" t="s">
        <v>89</v>
      </c>
      <c r="E100" s="151" t="str">
        <f>+Autodiagnóstico!G103</f>
        <v>Evaluar periódicamente las prácticas de confiabilidad e integridad de la información de la entidad y recomienda, según sea apropiado, mejoras o implementación de nuevos controles y salvaguardas</v>
      </c>
      <c r="F100" s="152">
        <f>+Autodiagnóstico!H103</f>
        <v>100</v>
      </c>
      <c r="G100" s="157"/>
      <c r="H100" s="158"/>
      <c r="I100" s="158"/>
      <c r="J100" s="158"/>
      <c r="K100" s="158"/>
      <c r="L100" s="158"/>
      <c r="M100" s="171"/>
      <c r="N100" s="26"/>
    </row>
    <row r="101" spans="2:14" ht="54.9" customHeight="1" x14ac:dyDescent="0.3">
      <c r="B101" s="107"/>
      <c r="C101" s="313"/>
      <c r="D101" s="328"/>
      <c r="E101" s="150" t="str">
        <f>+Autodiagnóstico!G104</f>
        <v>Informar sobre la confiabilidad y la integridad de la información y las exposiciones a riesgos asociados y las violaciones a estas</v>
      </c>
      <c r="F101" s="149">
        <f>+Autodiagnóstico!H104</f>
        <v>90</v>
      </c>
      <c r="G101" s="146"/>
      <c r="H101" s="147"/>
      <c r="I101" s="147"/>
      <c r="J101" s="147"/>
      <c r="K101" s="147"/>
      <c r="L101" s="147"/>
      <c r="M101" s="164"/>
      <c r="N101" s="26"/>
    </row>
    <row r="102" spans="2:14" ht="54.9" customHeight="1" x14ac:dyDescent="0.3">
      <c r="B102" s="107"/>
      <c r="C102" s="313"/>
      <c r="D102" s="328"/>
      <c r="E102" s="150" t="str">
        <f>+Autodiagnóstico!G105</f>
        <v>Proporcionar información respecto a la integridad, exactitud y calidad de la comunicación en consonancia con las necesidades de la alta dirección</v>
      </c>
      <c r="F102" s="149">
        <f>+Autodiagnóstico!H105</f>
        <v>90</v>
      </c>
      <c r="G102" s="146"/>
      <c r="H102" s="147"/>
      <c r="I102" s="147"/>
      <c r="J102" s="147"/>
      <c r="K102" s="147"/>
      <c r="L102" s="147"/>
      <c r="M102" s="164"/>
      <c r="N102" s="26"/>
    </row>
    <row r="103" spans="2:14" ht="54.9" customHeight="1" thickBot="1" x14ac:dyDescent="0.35">
      <c r="B103" s="107"/>
      <c r="C103" s="316"/>
      <c r="D103" s="329"/>
      <c r="E103" s="172" t="str">
        <f>+Autodiagnóstico!G106</f>
        <v>Comunicar a la primera y la segunda línea, aquellos aspectos que se requieren fortalecer relacionados con la información y comunicación</v>
      </c>
      <c r="F103" s="173">
        <f>+Autodiagnóstico!H106</f>
        <v>70</v>
      </c>
      <c r="G103" s="174"/>
      <c r="H103" s="175"/>
      <c r="I103" s="175"/>
      <c r="J103" s="175"/>
      <c r="K103" s="175"/>
      <c r="L103" s="175"/>
      <c r="M103" s="176"/>
      <c r="N103" s="26"/>
    </row>
    <row r="104" spans="2:14" s="6" customFormat="1" ht="54.9" customHeight="1" thickBot="1" x14ac:dyDescent="0.35">
      <c r="B104" s="107"/>
      <c r="C104" s="321" t="s">
        <v>182</v>
      </c>
      <c r="D104" s="332" t="s">
        <v>183</v>
      </c>
      <c r="E104" s="177" t="str">
        <f>+Autodiagnóstico!G107</f>
        <v>Realizar autoevaluaciones continuas y evaluaciones independientes para determinar el avance en el logro de las metas, resultados y objetivos propuestos, así como la existencia y operación de los componentes del Sistema de Control Interno</v>
      </c>
      <c r="F104" s="178">
        <f>+Autodiagnóstico!H107</f>
        <v>85</v>
      </c>
      <c r="G104" s="179"/>
      <c r="H104" s="180"/>
      <c r="I104" s="180"/>
      <c r="J104" s="180"/>
      <c r="K104" s="180"/>
      <c r="L104" s="180"/>
      <c r="M104" s="181"/>
      <c r="N104" s="26"/>
    </row>
    <row r="105" spans="2:14" s="6" customFormat="1" ht="54.9" customHeight="1" thickBot="1" x14ac:dyDescent="0.35">
      <c r="B105" s="25"/>
      <c r="C105" s="322"/>
      <c r="D105" s="328"/>
      <c r="E105" s="150" t="str">
        <f>+Autodiagnóstico!G108</f>
        <v xml:space="preserve">Evaluar y comunicar las deficiencias de control interno de forma oportuna a las partes responsables de aplicar medidas correctivas </v>
      </c>
      <c r="F105" s="149">
        <f>+Autodiagnóstico!H108</f>
        <v>85</v>
      </c>
      <c r="G105" s="148"/>
      <c r="H105" s="148"/>
      <c r="I105" s="148"/>
      <c r="J105" s="148"/>
      <c r="K105" s="148"/>
      <c r="L105" s="148"/>
      <c r="M105" s="182"/>
      <c r="N105" s="26"/>
    </row>
    <row r="106" spans="2:14" s="6" customFormat="1" ht="54.9" customHeight="1" thickBot="1" x14ac:dyDescent="0.35">
      <c r="B106" s="25"/>
      <c r="C106" s="322"/>
      <c r="D106" s="328"/>
      <c r="E106" s="150" t="str">
        <f>+Autodiagnóstico!G109</f>
        <v xml:space="preserve">Realizar evaluaciones continuas a los diferentes procesos o áreas de la entidad, en tiempo real, por parte de los líderes de proceso, teniendo en cuenta los indicadores de gestión, el manejo de los riesgos, los planes de mejoramiento, entre otros. </v>
      </c>
      <c r="F106" s="149">
        <f>+Autodiagnóstico!H109</f>
        <v>90</v>
      </c>
      <c r="G106" s="148"/>
      <c r="H106" s="148"/>
      <c r="I106" s="148"/>
      <c r="J106" s="148"/>
      <c r="K106" s="148"/>
      <c r="L106" s="148"/>
      <c r="M106" s="182"/>
      <c r="N106" s="26"/>
    </row>
    <row r="107" spans="2:14" s="6" customFormat="1" ht="54.9" customHeight="1" thickBot="1" x14ac:dyDescent="0.35">
      <c r="B107" s="25"/>
      <c r="C107" s="322"/>
      <c r="D107" s="328"/>
      <c r="E107" s="150" t="str">
        <f>+Autodiagnóstico!G110</f>
        <v>Elaborar un plan de auditoría anual con enfoque de riesgos</v>
      </c>
      <c r="F107" s="149">
        <f>+Autodiagnóstico!H110</f>
        <v>90</v>
      </c>
      <c r="G107" s="148"/>
      <c r="H107" s="148"/>
      <c r="I107" s="148"/>
      <c r="J107" s="148"/>
      <c r="K107" s="148"/>
      <c r="L107" s="148"/>
      <c r="M107" s="182"/>
      <c r="N107" s="26"/>
    </row>
    <row r="108" spans="2:14" s="6" customFormat="1" ht="54.9" customHeight="1" thickBot="1" x14ac:dyDescent="0.35">
      <c r="B108" s="25"/>
      <c r="C108" s="322"/>
      <c r="D108" s="328"/>
      <c r="E108" s="150" t="str">
        <f>+Autodiagnóstico!G111</f>
        <v>Llevar a cabo evaluaciones independientes de forma periódica, por parte del área de control interno o quien haga sus veces a través de la auditoría interna de gestión</v>
      </c>
      <c r="F108" s="149">
        <f>+Autodiagnóstico!H111</f>
        <v>90</v>
      </c>
      <c r="G108" s="148"/>
      <c r="H108" s="148"/>
      <c r="I108" s="148"/>
      <c r="J108" s="148"/>
      <c r="K108" s="148"/>
      <c r="L108" s="148"/>
      <c r="M108" s="182"/>
      <c r="N108" s="26"/>
    </row>
    <row r="109" spans="2:14" s="6" customFormat="1" ht="54.9" customHeight="1" thickBot="1" x14ac:dyDescent="0.35">
      <c r="B109" s="25"/>
      <c r="C109" s="322"/>
      <c r="D109" s="328"/>
      <c r="E109" s="150" t="str">
        <f>+Autodiagnóstico!G112</f>
        <v>Determinar, a través de auditorías internas, si se han definido, puesto en marcha y aplicado los controles establecidos por la entidad de manera efectiva</v>
      </c>
      <c r="F109" s="149">
        <f>+Autodiagnóstico!H112</f>
        <v>90</v>
      </c>
      <c r="G109" s="148"/>
      <c r="H109" s="148"/>
      <c r="I109" s="148"/>
      <c r="J109" s="148"/>
      <c r="K109" s="148"/>
      <c r="L109" s="148"/>
      <c r="M109" s="182"/>
      <c r="N109" s="26"/>
    </row>
    <row r="110" spans="2:14" s="6" customFormat="1" ht="54.9" customHeight="1" thickBot="1" x14ac:dyDescent="0.35">
      <c r="B110" s="25"/>
      <c r="C110" s="322"/>
      <c r="D110" s="328"/>
      <c r="E110" s="150" t="str">
        <f>+Autodiagnóstico!G113</f>
        <v>Determinar, a través de auditorías internas, las debilidades y fortalezas del control y de la gestión, así como el desvío de los avances de las metas y objetivos trazados</v>
      </c>
      <c r="F110" s="149">
        <f>+Autodiagnóstico!H113</f>
        <v>90</v>
      </c>
      <c r="G110" s="148"/>
      <c r="H110" s="148"/>
      <c r="I110" s="148"/>
      <c r="J110" s="148"/>
      <c r="K110" s="148"/>
      <c r="L110" s="148"/>
      <c r="M110" s="182"/>
      <c r="N110" s="26"/>
    </row>
    <row r="111" spans="2:14" s="6" customFormat="1" ht="54.9" customHeight="1" thickBot="1" x14ac:dyDescent="0.35">
      <c r="B111" s="25"/>
      <c r="C111" s="322"/>
      <c r="D111" s="328"/>
      <c r="E111" s="150" t="str">
        <f>+Autodiagnóstico!G114</f>
        <v xml:space="preserve">Realimentar, a través de auditorías internas, sobre la efectividad de los controles </v>
      </c>
      <c r="F111" s="149">
        <f>+Autodiagnóstico!H114</f>
        <v>90</v>
      </c>
      <c r="G111" s="148"/>
      <c r="H111" s="148"/>
      <c r="I111" s="148"/>
      <c r="J111" s="148"/>
      <c r="K111" s="148"/>
      <c r="L111" s="148"/>
      <c r="M111" s="182"/>
      <c r="N111" s="26"/>
    </row>
    <row r="112" spans="2:14" s="6" customFormat="1" ht="54.9" customHeight="1" thickBot="1" x14ac:dyDescent="0.35">
      <c r="B112" s="25"/>
      <c r="C112" s="322"/>
      <c r="D112" s="330"/>
      <c r="E112" s="153" t="str">
        <f>+Autodiagnóstico!G115</f>
        <v xml:space="preserve">Dar una opinión, a partir de las auditorías internas, sobre la adecuación y eficacia de los procesos de gestión de riesgos y control </v>
      </c>
      <c r="F112" s="154">
        <f>+Autodiagnóstico!H115</f>
        <v>90</v>
      </c>
      <c r="G112" s="185"/>
      <c r="H112" s="185"/>
      <c r="I112" s="185"/>
      <c r="J112" s="185"/>
      <c r="K112" s="185"/>
      <c r="L112" s="185"/>
      <c r="M112" s="186"/>
      <c r="N112" s="26"/>
    </row>
    <row r="113" spans="2:14" s="6" customFormat="1" ht="54.9" customHeight="1" thickBot="1" x14ac:dyDescent="0.35">
      <c r="B113" s="25"/>
      <c r="C113" s="322"/>
      <c r="D113" s="252" t="s">
        <v>209</v>
      </c>
      <c r="E113" s="159" t="str">
        <f>+Autodiagnóstico!G116</f>
        <v>Analizar las evaluaciones de la gestión del riesgo, elaboradas por la segunda línea de defensa</v>
      </c>
      <c r="F113" s="160">
        <f>+Autodiagnóstico!H116</f>
        <v>90</v>
      </c>
      <c r="G113" s="189" t="s">
        <v>29</v>
      </c>
      <c r="H113" s="190"/>
      <c r="I113" s="190"/>
      <c r="J113" s="190"/>
      <c r="K113" s="189"/>
      <c r="L113" s="190"/>
      <c r="M113" s="191"/>
      <c r="N113" s="26"/>
    </row>
    <row r="114" spans="2:14" s="6" customFormat="1" ht="54.9" customHeight="1" thickBot="1" x14ac:dyDescent="0.35">
      <c r="B114" s="25"/>
      <c r="C114" s="322"/>
      <c r="D114" s="253"/>
      <c r="E114" s="150" t="str">
        <f>+Autodiagnóstico!G117</f>
        <v>Asegurar que los servidores responsables (tanto de la segunda como de la tercera línea defensa cuenten con los conocimientos necesarios y que se generen recursos para la mejora de sus competencias</v>
      </c>
      <c r="F114" s="149">
        <f>+Autodiagnóstico!H117</f>
        <v>90</v>
      </c>
      <c r="G114" s="148"/>
      <c r="H114" s="148"/>
      <c r="I114" s="148"/>
      <c r="J114" s="148"/>
      <c r="K114" s="148"/>
      <c r="L114" s="148"/>
      <c r="M114" s="182"/>
      <c r="N114" s="26"/>
    </row>
    <row r="115" spans="2:14" s="6" customFormat="1" ht="54.9" customHeight="1" thickBot="1" x14ac:dyDescent="0.35">
      <c r="B115" s="25"/>
      <c r="C115" s="322"/>
      <c r="D115" s="326"/>
      <c r="E115" s="165" t="str">
        <f>+Autodiagnóstico!G118</f>
        <v>Aprobar el Plan Anual de Auditoría propuesto por el jefe de control interno o quien haga sus veces, tarea asignada específicamente al Comité Institucional de Coordinación de Control Interno</v>
      </c>
      <c r="F115" s="166">
        <f>+Autodiagnóstico!H118</f>
        <v>90</v>
      </c>
      <c r="G115" s="183"/>
      <c r="H115" s="183"/>
      <c r="I115" s="183"/>
      <c r="J115" s="183"/>
      <c r="K115" s="183"/>
      <c r="L115" s="183"/>
      <c r="M115" s="184"/>
      <c r="N115" s="26"/>
    </row>
    <row r="116" spans="2:14" s="6" customFormat="1" ht="54.9" customHeight="1" thickBot="1" x14ac:dyDescent="0.35">
      <c r="B116" s="25"/>
      <c r="C116" s="322"/>
      <c r="D116" s="327" t="s">
        <v>211</v>
      </c>
      <c r="E116" s="151" t="str">
        <f>+Autodiagnóstico!G119</f>
        <v>Efectuar seguimiento a los riesgos y controles de su proceso</v>
      </c>
      <c r="F116" s="152">
        <f>+Autodiagnóstico!H119</f>
        <v>90</v>
      </c>
      <c r="G116" s="187"/>
      <c r="H116" s="187"/>
      <c r="I116" s="187"/>
      <c r="J116" s="187"/>
      <c r="K116" s="187"/>
      <c r="L116" s="187"/>
      <c r="M116" s="188"/>
      <c r="N116" s="26"/>
    </row>
    <row r="117" spans="2:14" s="6" customFormat="1" ht="54.9" customHeight="1" thickBot="1" x14ac:dyDescent="0.35">
      <c r="B117" s="25"/>
      <c r="C117" s="322"/>
      <c r="D117" s="328"/>
      <c r="E117" s="150" t="str">
        <f>+Autodiagnóstico!G120</f>
        <v>Informar periódicamente a la alta dirección sobre el desempeño de las actividades de gestión de riesgos de la entidad</v>
      </c>
      <c r="F117" s="149">
        <f>+Autodiagnóstico!H120</f>
        <v>90</v>
      </c>
      <c r="G117" s="148"/>
      <c r="H117" s="148"/>
      <c r="I117" s="148"/>
      <c r="J117" s="148"/>
      <c r="K117" s="148"/>
      <c r="L117" s="148"/>
      <c r="M117" s="182"/>
      <c r="N117" s="26"/>
    </row>
    <row r="118" spans="2:14" s="6" customFormat="1" ht="54.9" customHeight="1" thickBot="1" x14ac:dyDescent="0.35">
      <c r="B118" s="25"/>
      <c r="C118" s="322"/>
      <c r="D118" s="330"/>
      <c r="E118" s="153" t="str">
        <f>+Autodiagnóstico!G121</f>
        <v>Comunicar deficiencias a la alta dirección o a las partes responsables para tomar las medidas correctivas, según corresponda</v>
      </c>
      <c r="F118" s="154">
        <f>+Autodiagnóstico!H121</f>
        <v>90</v>
      </c>
      <c r="G118" s="185"/>
      <c r="H118" s="185"/>
      <c r="I118" s="185"/>
      <c r="J118" s="185"/>
      <c r="K118" s="185"/>
      <c r="L118" s="185"/>
      <c r="M118" s="186"/>
      <c r="N118" s="26"/>
    </row>
    <row r="119" spans="2:14" s="6" customFormat="1" ht="54.9" customHeight="1" thickBot="1" x14ac:dyDescent="0.35">
      <c r="B119" s="25"/>
      <c r="C119" s="322"/>
      <c r="D119" s="252" t="s">
        <v>210</v>
      </c>
      <c r="E119" s="159" t="str">
        <f>+Autodiagnóstico!G122</f>
        <v>Llevar a cabo evaluaciones para monitorear el estado de varios componentes del Sistema de Control Interno</v>
      </c>
      <c r="F119" s="160">
        <f>+Autodiagnóstico!H122</f>
        <v>90</v>
      </c>
      <c r="G119" s="190"/>
      <c r="H119" s="190"/>
      <c r="I119" s="190"/>
      <c r="J119" s="190"/>
      <c r="K119" s="190"/>
      <c r="L119" s="190"/>
      <c r="M119" s="191"/>
      <c r="N119" s="26"/>
    </row>
    <row r="120" spans="2:14" s="6" customFormat="1" ht="54.9" customHeight="1" thickBot="1" x14ac:dyDescent="0.35">
      <c r="B120" s="25"/>
      <c r="C120" s="322"/>
      <c r="D120" s="253"/>
      <c r="E120" s="150" t="str">
        <f>+Autodiagnóstico!G123</f>
        <v>Monitorear e informar sobre deficiencias de los controles</v>
      </c>
      <c r="F120" s="149">
        <f>+Autodiagnóstico!H123</f>
        <v>90</v>
      </c>
      <c r="G120" s="148"/>
      <c r="H120" s="148"/>
      <c r="I120" s="148"/>
      <c r="J120" s="148"/>
      <c r="K120" s="148"/>
      <c r="L120" s="148"/>
      <c r="M120" s="182"/>
      <c r="N120" s="26"/>
    </row>
    <row r="121" spans="2:14" s="6" customFormat="1" ht="54.9" customHeight="1" thickBot="1" x14ac:dyDescent="0.35">
      <c r="B121" s="25"/>
      <c r="C121" s="322"/>
      <c r="D121" s="253"/>
      <c r="E121" s="150" t="str">
        <f>+Autodiagnóstico!G124</f>
        <v>Suministrar información a la alta dirección sobre el monitoreo llevado a cabo a los indicadores de gestión, determinando si el logro de los objetivos está dentro de las tolerancias de riesgo establecidas</v>
      </c>
      <c r="F121" s="149">
        <f>+Autodiagnóstico!H124</f>
        <v>65</v>
      </c>
      <c r="G121" s="148"/>
      <c r="H121" s="148"/>
      <c r="I121" s="148"/>
      <c r="J121" s="148"/>
      <c r="K121" s="148"/>
      <c r="L121" s="148"/>
      <c r="M121" s="182"/>
      <c r="N121" s="26"/>
    </row>
    <row r="122" spans="2:14" s="6" customFormat="1" ht="54.9" customHeight="1" thickBot="1" x14ac:dyDescent="0.35">
      <c r="B122" s="25"/>
      <c r="C122" s="322"/>
      <c r="D122" s="326"/>
      <c r="E122" s="165" t="str">
        <f>+Autodiagnóstico!G125</f>
        <v>Consolidar y generar información vital para la toma de decisiones</v>
      </c>
      <c r="F122" s="166">
        <f>+Autodiagnóstico!H125</f>
        <v>90</v>
      </c>
      <c r="G122" s="183"/>
      <c r="H122" s="183"/>
      <c r="I122" s="183"/>
      <c r="J122" s="183"/>
      <c r="K122" s="183"/>
      <c r="L122" s="183"/>
      <c r="M122" s="184"/>
      <c r="N122" s="26"/>
    </row>
    <row r="123" spans="2:14" s="6" customFormat="1" ht="54.9" customHeight="1" thickBot="1" x14ac:dyDescent="0.35">
      <c r="B123" s="25"/>
      <c r="C123" s="322"/>
      <c r="D123" s="327" t="s">
        <v>89</v>
      </c>
      <c r="E123" s="151" t="str">
        <f>+Autodiagnóstico!G126</f>
        <v>Establecer el plan anual de auditoría basado en riesgos, priorizando aquellos procesos de mayor exposición</v>
      </c>
      <c r="F123" s="152">
        <f>+Autodiagnóstico!H126</f>
        <v>90</v>
      </c>
      <c r="G123" s="187"/>
      <c r="H123" s="187"/>
      <c r="I123" s="187"/>
      <c r="J123" s="187"/>
      <c r="K123" s="187"/>
      <c r="L123" s="187"/>
      <c r="M123" s="188"/>
      <c r="N123" s="26"/>
    </row>
    <row r="124" spans="2:14" s="6" customFormat="1" ht="54.9" customHeight="1" thickBot="1" x14ac:dyDescent="0.35">
      <c r="B124" s="25"/>
      <c r="C124" s="322"/>
      <c r="D124" s="328"/>
      <c r="E124" s="150" t="str">
        <f>+Autodiagnóstico!G127</f>
        <v>Generar información sobre evaluaciones llevadas a cabo por la primera y segunda línea de defensa</v>
      </c>
      <c r="F124" s="149">
        <f>+Autodiagnóstico!H127</f>
        <v>90</v>
      </c>
      <c r="G124" s="148"/>
      <c r="H124" s="148"/>
      <c r="I124" s="148"/>
      <c r="J124" s="148"/>
      <c r="K124" s="148"/>
      <c r="L124" s="148"/>
      <c r="M124" s="182"/>
      <c r="N124" s="26"/>
    </row>
    <row r="125" spans="2:14" s="6" customFormat="1" ht="54.9" customHeight="1" thickBot="1" x14ac:dyDescent="0.35">
      <c r="B125" s="25"/>
      <c r="C125" s="322"/>
      <c r="D125" s="328"/>
      <c r="E125" s="150" t="str">
        <f>+Autodiagnóstico!G128</f>
        <v>Evaluar si los controles están presentes (en políticas y procedimientos) y funcionan, apoyando el control de los riesgos y el logro de los objetivos establecidos en la planeación institucional</v>
      </c>
      <c r="F125" s="149">
        <f>+Autodiagnóstico!H128</f>
        <v>70</v>
      </c>
      <c r="G125" s="148"/>
      <c r="H125" s="148"/>
      <c r="I125" s="148"/>
      <c r="J125" s="148"/>
      <c r="K125" s="148"/>
      <c r="L125" s="148"/>
      <c r="M125" s="182"/>
      <c r="N125" s="26"/>
    </row>
    <row r="126" spans="2:14" s="6" customFormat="1" ht="54.9" customHeight="1" x14ac:dyDescent="0.3">
      <c r="B126" s="25"/>
      <c r="C126" s="323"/>
      <c r="D126" s="351"/>
      <c r="E126" s="165" t="str">
        <f>+Autodiagnóstico!G129</f>
        <v>Establecer y mantener un sistema de monitoreado de hallazgos y recomendaciones</v>
      </c>
      <c r="F126" s="166">
        <f>+Autodiagnóstico!H129</f>
        <v>80</v>
      </c>
      <c r="G126" s="183"/>
      <c r="H126" s="183"/>
      <c r="I126" s="183"/>
      <c r="J126" s="183"/>
      <c r="K126" s="183"/>
      <c r="L126" s="183"/>
      <c r="M126" s="184"/>
      <c r="N126" s="26"/>
    </row>
    <row r="127" spans="2:14" ht="8.25" customHeight="1" thickBot="1" x14ac:dyDescent="0.35">
      <c r="B127" s="28"/>
      <c r="C127" s="29"/>
      <c r="D127" s="29"/>
      <c r="E127" s="29"/>
      <c r="F127" s="30"/>
      <c r="G127" s="29"/>
      <c r="H127" s="29"/>
      <c r="I127" s="29"/>
      <c r="J127" s="29"/>
      <c r="K127" s="29"/>
      <c r="L127" s="29"/>
      <c r="M127" s="29"/>
      <c r="N127" s="31"/>
    </row>
    <row r="128" spans="2:14" x14ac:dyDescent="0.3"/>
    <row r="129" spans="6:6" x14ac:dyDescent="0.3"/>
    <row r="130" spans="6:6" x14ac:dyDescent="0.3"/>
    <row r="131" spans="6:6" x14ac:dyDescent="0.3"/>
    <row r="132" spans="6:6" x14ac:dyDescent="0.3"/>
    <row r="133" spans="6:6" x14ac:dyDescent="0.3"/>
    <row r="134" spans="6:6" x14ac:dyDescent="0.3"/>
    <row r="135" spans="6:6" x14ac:dyDescent="0.3"/>
    <row r="136" spans="6:6" ht="17.399999999999999" x14ac:dyDescent="0.3">
      <c r="F136" s="105" t="s">
        <v>29</v>
      </c>
    </row>
    <row r="137" spans="6:6" x14ac:dyDescent="0.3"/>
    <row r="138" spans="6:6" x14ac:dyDescent="0.3"/>
    <row r="139" spans="6:6" x14ac:dyDescent="0.3"/>
    <row r="140" spans="6:6" x14ac:dyDescent="0.3"/>
  </sheetData>
  <protectedRanges>
    <protectedRange sqref="K8:M104" name="Planeacion"/>
  </protectedRanges>
  <mergeCells count="43">
    <mergeCell ref="D116:D118"/>
    <mergeCell ref="D119:D122"/>
    <mergeCell ref="D123:D126"/>
    <mergeCell ref="D89:D94"/>
    <mergeCell ref="D95:D99"/>
    <mergeCell ref="D100:D103"/>
    <mergeCell ref="D104:D112"/>
    <mergeCell ref="D113:D115"/>
    <mergeCell ref="B8:B25"/>
    <mergeCell ref="C4:M4"/>
    <mergeCell ref="C6:C7"/>
    <mergeCell ref="D6:D7"/>
    <mergeCell ref="E6:E7"/>
    <mergeCell ref="M6:M7"/>
    <mergeCell ref="K6:K7"/>
    <mergeCell ref="L6:L7"/>
    <mergeCell ref="J6:J7"/>
    <mergeCell ref="I6:I7"/>
    <mergeCell ref="H6:H7"/>
    <mergeCell ref="G6:G7"/>
    <mergeCell ref="F6:F7"/>
    <mergeCell ref="C8:C32"/>
    <mergeCell ref="C104:C126"/>
    <mergeCell ref="D8:D12"/>
    <mergeCell ref="D13:D16"/>
    <mergeCell ref="D17:D21"/>
    <mergeCell ref="D22:D27"/>
    <mergeCell ref="D28:D32"/>
    <mergeCell ref="D43:D46"/>
    <mergeCell ref="D47:D55"/>
    <mergeCell ref="D56:D60"/>
    <mergeCell ref="D61:D63"/>
    <mergeCell ref="D64:D65"/>
    <mergeCell ref="D66:D70"/>
    <mergeCell ref="D71:D78"/>
    <mergeCell ref="D79:D83"/>
    <mergeCell ref="D84:D86"/>
    <mergeCell ref="D87:D88"/>
    <mergeCell ref="C33:C60"/>
    <mergeCell ref="C61:C83"/>
    <mergeCell ref="C84:C103"/>
    <mergeCell ref="D33:D37"/>
    <mergeCell ref="D38:D42"/>
  </mergeCells>
  <conditionalFormatting sqref="F8:F126">
    <cfRule type="cellIs" dxfId="4" priority="43" operator="between">
      <formula>81</formula>
      <formula>100</formula>
    </cfRule>
    <cfRule type="cellIs" dxfId="3" priority="44" operator="between">
      <formula>61</formula>
      <formula>80</formula>
    </cfRule>
    <cfRule type="cellIs" dxfId="2" priority="45" operator="between">
      <formula>21</formula>
      <formula>40</formula>
    </cfRule>
    <cfRule type="cellIs" dxfId="1" priority="46" operator="between">
      <formula>41</formula>
      <formula>60</formula>
    </cfRule>
    <cfRule type="cellIs" dxfId="0" priority="47" operator="between">
      <formula>1</formula>
      <formula>20</formula>
    </cfRule>
  </conditionalFormatting>
  <pageMargins left="0.7" right="0.7" top="0.75" bottom="0.75" header="0.3" footer="0.3"/>
  <pageSetup orientation="portrait" horizontalDpi="4294967294"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2025-11-20T22:29:35Z</dcterms:modified>
</cp:coreProperties>
</file>